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charts/chart2.xml" ContentType="application/vnd.openxmlformats-officedocument.drawingml.chart+xml"/>
  <Override PartName="/xl/worksheets/sheet8.xml" ContentType="application/vnd.openxmlformats-officedocument.spreadsheetml.worksheet+xml"/>
  <Override PartName="/xl/drawings/drawing7.xml" ContentType="application/vnd.openxmlformats-officedocument.drawing+xml"/>
  <Override PartName="/xl/charts/chart3.xml" ContentType="application/vnd.openxmlformats-officedocument.drawingml.chart+xml"/>
  <Override PartName="/xl/worksheets/sheet9.xml" ContentType="application/vnd.openxmlformats-officedocument.spreadsheetml.worksheet+xml"/>
  <Override PartName="/xl/drawings/drawing8.xml" ContentType="application/vnd.openxmlformats-officedocument.drawing+xml"/>
  <Override PartName="/xl/charts/chart4.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5.xml" ContentType="application/vnd.openxmlformats-officedocument.drawingml.char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sharedStrings.xml><?xml version="1.0" encoding="utf-8"?>
<sst xmlns:r="http://schemas.openxmlformats.org/officeDocument/2006/relationships" xmlns="http://schemas.openxmlformats.org/spreadsheetml/2006/main" count="531" uniqueCount="531">
  <si>
    <t>中部</t>
    <rPh sb="0" eb="2">
      <t>チュウブ</t>
    </rPh>
    <phoneticPr fontId="4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</si>
  <si>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43"/>
  </si>
  <si>
    <t>平成24年度　財政状況資料集</t>
    <phoneticPr fontId="42"/>
  </si>
  <si>
    <t>財政調整基金残高</t>
    <rPh sb="0" eb="2">
      <t>ザイセイ</t>
    </rPh>
    <rPh sb="2" eb="4">
      <t>チョウセイ</t>
    </rPh>
    <rPh sb="4" eb="6">
      <t>キキン</t>
    </rPh>
    <rPh sb="6" eb="8">
      <t>ザンダカ</t>
    </rPh>
    <phoneticPr fontId="42"/>
  </si>
  <si>
    <t>収益事業収入</t>
  </si>
  <si>
    <t>総括表（市町村）</t>
    <rPh sb="0" eb="2">
      <t>ソウカツ</t>
    </rPh>
    <rPh sb="2" eb="3">
      <t>ヒョウ</t>
    </rPh>
    <rPh sb="4" eb="7">
      <t>シチョウソン</t>
    </rPh>
    <phoneticPr fontId="42"/>
  </si>
  <si>
    <t>×</t>
    <phoneticPr fontId="42"/>
  </si>
  <si>
    <t>Ⅴ－１</t>
    <phoneticPr fontId="42"/>
  </si>
  <si>
    <t>　物件費</t>
    <phoneticPr fontId="42"/>
  </si>
  <si>
    <t>地方債現在高</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</si>
  <si>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</si>
  <si>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43"/>
  </si>
  <si>
    <t>都道府県名</t>
    <phoneticPr fontId="42"/>
  </si>
  <si>
    <t>市町村類型</t>
    <phoneticPr fontId="42"/>
  </si>
  <si>
    <t>人口密度 (人/k㎡)</t>
    <rPh sb="0" eb="2">
      <t>ジンコウ</t>
    </rPh>
    <rPh sb="2" eb="4">
      <t>ミツド</t>
    </rPh>
    <phoneticPr fontId="42"/>
  </si>
  <si>
    <t>群馬県</t>
    <phoneticPr fontId="42"/>
  </si>
  <si>
    <t>　うち技能労務職員</t>
    <rPh sb="3" eb="5">
      <t>ギノウ</t>
    </rPh>
    <rPh sb="5" eb="7">
      <t>ロウム</t>
    </rPh>
    <rPh sb="7" eb="9">
      <t>ショクイン</t>
    </rPh>
    <phoneticPr fontId="42"/>
  </si>
  <si>
    <t>　うち臨時財政対策債</t>
    <phoneticPr fontId="42"/>
  </si>
  <si>
    <t>将来負担比率　　（千円・％）</t>
    <rPh sb="0" eb="2">
      <t>ショウライ</t>
    </rPh>
    <rPh sb="2" eb="4">
      <t>フタン</t>
    </rPh>
    <phoneticPr fontId="42"/>
  </si>
  <si>
    <t>類似団体平均</t>
    <rPh sb="0" eb="2">
      <t>ルイジ</t>
    </rPh>
    <rPh sb="2" eb="4">
      <t>ダンタイ</t>
    </rPh>
    <rPh sb="4" eb="6">
      <t>ヘイキン</t>
    </rPh>
    <phoneticPr fontId="42"/>
  </si>
  <si>
    <t>指定団体等の指定状況</t>
    <phoneticPr fontId="42"/>
  </si>
  <si>
    <t>H23</t>
  </si>
  <si>
    <t>第1次</t>
    <rPh sb="0" eb="1">
      <t>ダイ</t>
    </rPh>
    <rPh sb="2" eb="3">
      <t>ジ</t>
    </rPh>
    <phoneticPr fontId="42"/>
  </si>
  <si>
    <t>　　うち人件費</t>
    <phoneticPr fontId="42"/>
  </si>
  <si>
    <t>平成24年度(千円)</t>
    <rPh sb="0" eb="2">
      <t>ヘイセイ</t>
    </rPh>
    <rPh sb="4" eb="6">
      <t>ネンド</t>
    </rPh>
    <rPh sb="7" eb="9">
      <t>センエン</t>
    </rPh>
    <phoneticPr fontId="42"/>
  </si>
  <si>
    <t xml:space="preserve"> H21</t>
  </si>
  <si>
    <t>増減率  (％)</t>
    <rPh sb="0" eb="2">
      <t>ゾウゲン</t>
    </rPh>
    <rPh sb="2" eb="3">
      <t>リツ</t>
    </rPh>
    <phoneticPr fontId="42"/>
  </si>
  <si>
    <t>区分</t>
    <rPh sb="0" eb="2">
      <t>クブン</t>
    </rPh>
    <phoneticPr fontId="42"/>
  </si>
  <si>
    <t>会計名</t>
    <rPh sb="0" eb="2">
      <t>カイケイ</t>
    </rPh>
    <rPh sb="2" eb="3">
      <t>メイ</t>
    </rPh>
    <phoneticPr fontId="43"/>
  </si>
  <si>
    <t>積立金取崩し額</t>
    <phoneticPr fontId="44"/>
  </si>
  <si>
    <t>　震災復興特別交付税</t>
    <phoneticPr fontId="44"/>
  </si>
  <si>
    <t>(一般財源計)</t>
    <phoneticPr fontId="42"/>
  </si>
  <si>
    <t>　維持補修費</t>
    <phoneticPr fontId="42"/>
  </si>
  <si>
    <t>平成23年度(千円)</t>
    <rPh sb="0" eb="2">
      <t>ヘイセイ</t>
    </rPh>
    <rPh sb="4" eb="6">
      <t>ネンド</t>
    </rPh>
    <phoneticPr fontId="42"/>
  </si>
  <si>
    <t>公債費負担比率</t>
    <rPh sb="0" eb="3">
      <t>コウサイヒ</t>
    </rPh>
    <rPh sb="3" eb="5">
      <t>フタン</t>
    </rPh>
    <rPh sb="5" eb="7">
      <t>ヒリツ</t>
    </rPh>
    <phoneticPr fontId="42"/>
  </si>
  <si>
    <t>平成24年度(千円･％)</t>
    <rPh sb="0" eb="2">
      <t>ヘイセイ</t>
    </rPh>
    <rPh sb="4" eb="6">
      <t>ネンド</t>
    </rPh>
    <rPh sb="7" eb="9">
      <t>センエン</t>
    </rPh>
    <phoneticPr fontId="42"/>
  </si>
  <si>
    <t>平成23年度(千円･％)</t>
    <rPh sb="0" eb="2">
      <t>ヘイセイ</t>
    </rPh>
    <rPh sb="4" eb="6">
      <t>ネンド</t>
    </rPh>
    <rPh sb="7" eb="9">
      <t>センエン</t>
    </rPh>
    <phoneticPr fontId="42"/>
  </si>
  <si>
    <t>資金不足比率 (※4)</t>
    <phoneticPr fontId="42"/>
  </si>
  <si>
    <t>-1.3</t>
    <phoneticPr fontId="42"/>
  </si>
  <si>
    <t>歳入歳出差引</t>
    <phoneticPr fontId="44"/>
  </si>
  <si>
    <t>　法定外普通税</t>
    <phoneticPr fontId="42"/>
  </si>
  <si>
    <t>財政力指数</t>
    <rPh sb="0" eb="3">
      <t>ザイセイリョク</t>
    </rPh>
    <rPh sb="3" eb="5">
      <t>シスウ</t>
    </rPh>
    <phoneticPr fontId="42"/>
  </si>
  <si>
    <t>-</t>
  </si>
  <si>
    <t xml:space="preserve"> H20</t>
  </si>
  <si>
    <t>一時借入金利子</t>
    <phoneticPr fontId="42"/>
  </si>
  <si>
    <t>歳入総額</t>
    <phoneticPr fontId="44"/>
  </si>
  <si>
    <t>年度</t>
    <rPh sb="0" eb="2">
      <t>ネンド</t>
    </rPh>
    <phoneticPr fontId="42"/>
  </si>
  <si>
    <t>歳出合計</t>
  </si>
  <si>
    <t>　実質公債費比率</t>
    <rPh sb="1" eb="3">
      <t>ジッシツ</t>
    </rPh>
    <rPh sb="3" eb="6">
      <t>コウサイヒ</t>
    </rPh>
    <rPh sb="6" eb="8">
      <t>ヒリツ</t>
    </rPh>
    <phoneticPr fontId="42"/>
  </si>
  <si>
    <t>介護保険特別会計</t>
    <phoneticPr fontId="42"/>
  </si>
  <si>
    <t>市町村民税</t>
    <rPh sb="0" eb="3">
      <t>シチョウソン</t>
    </rPh>
    <rPh sb="3" eb="4">
      <t>ミン</t>
    </rPh>
    <rPh sb="4" eb="5">
      <t>ゼイ</t>
    </rPh>
    <phoneticPr fontId="42"/>
  </si>
  <si>
    <t>実質収支比率</t>
    <rPh sb="0" eb="2">
      <t>ジッシツ</t>
    </rPh>
    <rPh sb="2" eb="4">
      <t>シュウシ</t>
    </rPh>
    <rPh sb="4" eb="6">
      <t>ヒリツ</t>
    </rPh>
    <phoneticPr fontId="42"/>
  </si>
  <si>
    <t>財政健全化等</t>
    <rPh sb="0" eb="2">
      <t>ザイセイ</t>
    </rPh>
    <rPh sb="2" eb="5">
      <t>ケンゼンカ</t>
    </rPh>
    <rPh sb="5" eb="6">
      <t>トウ</t>
    </rPh>
    <phoneticPr fontId="42"/>
  </si>
  <si>
    <t>歳出総額</t>
    <phoneticPr fontId="44"/>
  </si>
  <si>
    <t>合計</t>
    <rPh sb="0" eb="2">
      <t>ゴウケイ</t>
    </rPh>
    <phoneticPr fontId="42"/>
  </si>
  <si>
    <t>17年国調</t>
    <rPh sb="2" eb="3">
      <t>ネン</t>
    </rPh>
    <rPh sb="3" eb="4">
      <t>コク</t>
    </rPh>
    <rPh sb="4" eb="5">
      <t>チョウ</t>
    </rPh>
    <phoneticPr fontId="42"/>
  </si>
  <si>
    <t>市町村名</t>
    <rPh sb="0" eb="3">
      <t>シチョウソン</t>
    </rPh>
    <rPh sb="3" eb="4">
      <t>メイ</t>
    </rPh>
    <phoneticPr fontId="42"/>
  </si>
  <si>
    <t>教育公務員</t>
    <rPh sb="0" eb="2">
      <t>キョウイク</t>
    </rPh>
    <rPh sb="2" eb="5">
      <t>コウムイン</t>
    </rPh>
    <phoneticPr fontId="42"/>
  </si>
  <si>
    <t>経常収支比率</t>
    <rPh sb="0" eb="2">
      <t>ケイジョウ</t>
    </rPh>
    <rPh sb="2" eb="4">
      <t>シュウシ</t>
    </rPh>
    <rPh sb="4" eb="6">
      <t>ヒリツ</t>
    </rPh>
    <phoneticPr fontId="42"/>
  </si>
  <si>
    <t>森林総合研究所等が行う事業に係るもの</t>
    <phoneticPr fontId="42"/>
  </si>
  <si>
    <t>健全化判断比率</t>
    <phoneticPr fontId="42"/>
  </si>
  <si>
    <t>邑楽町</t>
    <phoneticPr fontId="42"/>
  </si>
  <si>
    <t>特別地方消費税交付金</t>
  </si>
  <si>
    <t>2-3</t>
    <phoneticPr fontId="42"/>
  </si>
  <si>
    <t>実質単年度収支</t>
    <phoneticPr fontId="44"/>
  </si>
  <si>
    <t>構成比</t>
    <rPh sb="0" eb="3">
      <t>コウセイヒ</t>
    </rPh>
    <phoneticPr fontId="42"/>
  </si>
  <si>
    <t>人口</t>
    <rPh sb="0" eb="2">
      <t>ジンコウ</t>
    </rPh>
    <phoneticPr fontId="42"/>
  </si>
  <si>
    <t>(1) 普通会計の状況（市町村）</t>
    <rPh sb="4" eb="6">
      <t>フツウ</t>
    </rPh>
    <rPh sb="6" eb="8">
      <t>カイケイ</t>
    </rPh>
    <rPh sb="9" eb="11">
      <t>ジョウキョウ</t>
    </rPh>
    <rPh sb="12" eb="15">
      <t>シチョウソン</t>
    </rPh>
    <phoneticPr fontId="42"/>
  </si>
  <si>
    <t>地方交付税種地</t>
    <rPh sb="0" eb="2">
      <t>チホウ</t>
    </rPh>
    <rPh sb="2" eb="5">
      <t>コウフゼイ</t>
    </rPh>
    <rPh sb="5" eb="6">
      <t>シュ</t>
    </rPh>
    <rPh sb="6" eb="7">
      <t>チ</t>
    </rPh>
    <phoneticPr fontId="42"/>
  </si>
  <si>
    <t>実質収支</t>
    <phoneticPr fontId="44"/>
  </si>
  <si>
    <t>区分</t>
  </si>
  <si>
    <t>再差引収支</t>
    <rPh sb="0" eb="1">
      <t>サイ</t>
    </rPh>
    <rPh sb="1" eb="3">
      <t>サシヒキ</t>
    </rPh>
    <rPh sb="3" eb="5">
      <t>シュウシ</t>
    </rPh>
    <phoneticPr fontId="42"/>
  </si>
  <si>
    <t>財源超過</t>
    <rPh sb="0" eb="2">
      <t>ザイゲン</t>
    </rPh>
    <rPh sb="2" eb="4">
      <t>チョウカ</t>
    </rPh>
    <phoneticPr fontId="42"/>
  </si>
  <si>
    <t>24.03.31(人)</t>
    <phoneticPr fontId="42"/>
  </si>
  <si>
    <t>うち日本人(人)</t>
    <phoneticPr fontId="42"/>
  </si>
  <si>
    <t>○</t>
    <phoneticPr fontId="42"/>
  </si>
  <si>
    <t>当該団体</t>
    <rPh sb="0" eb="2">
      <t>トウガイ</t>
    </rPh>
    <rPh sb="2" eb="4">
      <t>ダンタイ</t>
    </rPh>
    <phoneticPr fontId="42"/>
  </si>
  <si>
    <t>当該団体(円)</t>
    <rPh sb="0" eb="2">
      <t>トウガイ</t>
    </rPh>
    <rPh sb="2" eb="4">
      <t>ダンタイ</t>
    </rPh>
    <rPh sb="5" eb="6">
      <t>エン</t>
    </rPh>
    <phoneticPr fontId="42"/>
  </si>
  <si>
    <t>　　(※1)</t>
    <phoneticPr fontId="42"/>
  </si>
  <si>
    <t>　普通交付税</t>
    <phoneticPr fontId="42"/>
  </si>
  <si>
    <t>経常収支比率</t>
    <rPh sb="0" eb="2">
      <t>ケイジョウ</t>
    </rPh>
    <rPh sb="2" eb="4">
      <t>シュウシ</t>
    </rPh>
    <rPh sb="4" eb="6">
      <t>ヒリツ</t>
    </rPh>
    <phoneticPr fontId="45"/>
  </si>
  <si>
    <t>首都</t>
    <rPh sb="0" eb="2">
      <t>シュト</t>
    </rPh>
    <phoneticPr fontId="42"/>
  </si>
  <si>
    <t>一部事務組合等名</t>
    <rPh sb="0" eb="2">
      <t>イチブ</t>
    </rPh>
    <rPh sb="2" eb="4">
      <t>ジム</t>
    </rPh>
    <rPh sb="4" eb="6">
      <t>クミアイ</t>
    </rPh>
    <rPh sb="6" eb="7">
      <t>トウ</t>
    </rPh>
    <rPh sb="7" eb="8">
      <t>メイ</t>
    </rPh>
    <phoneticPr fontId="43"/>
  </si>
  <si>
    <t>1人あたり平均
給料月額(百円)</t>
    <rPh sb="1" eb="2">
      <t>リ</t>
    </rPh>
    <rPh sb="5" eb="7">
      <t>ヘイキン</t>
    </rPh>
    <rPh sb="8" eb="10">
      <t>キュウリョウ</t>
    </rPh>
    <rPh sb="10" eb="11">
      <t>ツキ</t>
    </rPh>
    <rPh sb="11" eb="12">
      <t>ガク</t>
    </rPh>
    <rPh sb="13" eb="15">
      <t>ヒャクエン</t>
    </rPh>
    <phoneticPr fontId="42"/>
  </si>
  <si>
    <t>翌年度に繰越すべき財源</t>
    <phoneticPr fontId="42"/>
  </si>
  <si>
    <t>衛生費</t>
  </si>
  <si>
    <t>経常損益</t>
    <phoneticPr fontId="42"/>
  </si>
  <si>
    <t>将来負担比率の分子</t>
    <phoneticPr fontId="42"/>
  </si>
  <si>
    <t>標準財政規模</t>
    <rPh sb="0" eb="2">
      <t>ヒョウジュン</t>
    </rPh>
    <rPh sb="2" eb="4">
      <t>ザイセイ</t>
    </rPh>
    <rPh sb="4" eb="6">
      <t>キボ</t>
    </rPh>
    <phoneticPr fontId="42"/>
  </si>
  <si>
    <t>近畿</t>
    <rPh sb="0" eb="2">
      <t>キンキ</t>
    </rPh>
    <phoneticPr fontId="42"/>
  </si>
  <si>
    <t>22年国調(人)</t>
    <rPh sb="2" eb="3">
      <t>ネン</t>
    </rPh>
    <rPh sb="3" eb="4">
      <t>コク</t>
    </rPh>
    <rPh sb="4" eb="5">
      <t>チョウ</t>
    </rPh>
    <phoneticPr fontId="42"/>
  </si>
  <si>
    <t>産業構造 (※5)</t>
    <rPh sb="0" eb="2">
      <t>サンギョウ</t>
    </rPh>
    <rPh sb="2" eb="4">
      <t>コウゾウ</t>
    </rPh>
    <phoneticPr fontId="42"/>
  </si>
  <si>
    <t>　連結実質赤字比率</t>
    <rPh sb="1" eb="3">
      <t>レンケツ</t>
    </rPh>
    <rPh sb="3" eb="5">
      <t>ジッシツ</t>
    </rPh>
    <rPh sb="5" eb="7">
      <t>アカジ</t>
    </rPh>
    <rPh sb="7" eb="9">
      <t>ヒリツ</t>
    </rPh>
    <phoneticPr fontId="4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</si>
  <si>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2"/>
  </si>
  <si>
    <t>債務負担行為</t>
    <rPh sb="0" eb="2">
      <t>サイム</t>
    </rPh>
    <rPh sb="2" eb="4">
      <t>フタン</t>
    </rPh>
    <rPh sb="4" eb="6">
      <t>コウイ</t>
    </rPh>
    <phoneticPr fontId="42"/>
  </si>
  <si>
    <t>当該団体
からの
補助金</t>
    <phoneticPr fontId="42"/>
  </si>
  <si>
    <t>　実質赤字比率</t>
    <rPh sb="1" eb="3">
      <t>ジッシツ</t>
    </rPh>
    <rPh sb="3" eb="5">
      <t>アカジ</t>
    </rPh>
    <rPh sb="5" eb="7">
      <t>ヒリツ</t>
    </rPh>
    <phoneticPr fontId="42"/>
  </si>
  <si>
    <t>単年度収支</t>
    <phoneticPr fontId="44"/>
  </si>
  <si>
    <t>歳入の状況（単位 千円・％）</t>
    <rPh sb="0" eb="2">
      <t>サイニュウ</t>
    </rPh>
    <rPh sb="3" eb="5">
      <t>ジョウキョウ</t>
    </rPh>
    <rPh sb="6" eb="8">
      <t>タンイ</t>
    </rPh>
    <rPh sb="9" eb="11">
      <t>センエン</t>
    </rPh>
    <phoneticPr fontId="42"/>
  </si>
  <si>
    <t>平成24年度</t>
    <rPh sb="0" eb="2">
      <t>ヘイセイ</t>
    </rPh>
    <rPh sb="4" eb="6">
      <t>ネンド</t>
    </rPh>
    <phoneticPr fontId="42"/>
  </si>
  <si>
    <t>過疎</t>
    <rPh sb="0" eb="2">
      <t>カソ</t>
    </rPh>
    <phoneticPr fontId="42"/>
  </si>
  <si>
    <t>充当可能特定歳入</t>
  </si>
  <si>
    <t>17年国調(人)</t>
    <rPh sb="2" eb="3">
      <t>ネン</t>
    </rPh>
    <rPh sb="3" eb="4">
      <t>コク</t>
    </rPh>
    <rPh sb="4" eb="5">
      <t>チョウ</t>
    </rPh>
    <phoneticPr fontId="42"/>
  </si>
  <si>
    <t>債務負担行為に基づく支出額</t>
    <phoneticPr fontId="42"/>
  </si>
  <si>
    <t>山振</t>
    <rPh sb="0" eb="1">
      <t>ヤマ</t>
    </rPh>
    <rPh sb="1" eb="2">
      <t>フ</t>
    </rPh>
    <phoneticPr fontId="42"/>
  </si>
  <si>
    <t>積立金</t>
    <phoneticPr fontId="44"/>
  </si>
  <si>
    <t>繰上償還金</t>
    <phoneticPr fontId="44"/>
  </si>
  <si>
    <t>▲地方債に係る元利償還金及び準元利償還金に要する経費として
普通交付税の額の算定に用いる基準財政需要額に算入された額</t>
  </si>
  <si>
    <t>　特別交付税</t>
    <phoneticPr fontId="42"/>
  </si>
  <si>
    <t>-</t>
    <phoneticPr fontId="42"/>
  </si>
  <si>
    <t>法適用企業</t>
    <phoneticPr fontId="42"/>
  </si>
  <si>
    <t>基準財政収入額</t>
    <phoneticPr fontId="44"/>
  </si>
  <si>
    <t>国民健康保険</t>
    <phoneticPr fontId="44"/>
  </si>
  <si>
    <t>住民基本台帳人口
(※7)</t>
    <rPh sb="0" eb="2">
      <t>ジュウミン</t>
    </rPh>
    <rPh sb="2" eb="4">
      <t>キホン</t>
    </rPh>
    <rPh sb="4" eb="6">
      <t>ダイチョウ</t>
    </rPh>
    <rPh sb="6" eb="8">
      <t>ジンコウ</t>
    </rPh>
    <phoneticPr fontId="42"/>
  </si>
  <si>
    <t>25.03.31(人)</t>
    <phoneticPr fontId="42"/>
  </si>
  <si>
    <t>保険給付費</t>
    <phoneticPr fontId="42"/>
  </si>
  <si>
    <t>22年国調</t>
    <rPh sb="2" eb="3">
      <t>ネン</t>
    </rPh>
    <rPh sb="3" eb="4">
      <t>コク</t>
    </rPh>
    <rPh sb="4" eb="5">
      <t>チョウ</t>
    </rPh>
    <phoneticPr fontId="42"/>
  </si>
  <si>
    <t>-0.5</t>
    <phoneticPr fontId="42"/>
  </si>
  <si>
    <t>　法定外目的税</t>
    <phoneticPr fontId="42"/>
  </si>
  <si>
    <t>設立法人等の負債額等負担見込額</t>
  </si>
  <si>
    <t>低開発</t>
    <rPh sb="0" eb="1">
      <t>テイ</t>
    </rPh>
    <rPh sb="1" eb="3">
      <t>カイハツ</t>
    </rPh>
    <phoneticPr fontId="42"/>
  </si>
  <si>
    <t>類似団体平均(円)</t>
    <rPh sb="0" eb="2">
      <t>ルイジ</t>
    </rPh>
    <rPh sb="2" eb="4">
      <t>ダンタイ</t>
    </rPh>
    <rPh sb="4" eb="6">
      <t>ヘイキン</t>
    </rPh>
    <rPh sb="7" eb="8">
      <t>エン</t>
    </rPh>
    <phoneticPr fontId="42"/>
  </si>
  <si>
    <t>指数表選定</t>
    <rPh sb="0" eb="2">
      <t>シスウ</t>
    </rPh>
    <rPh sb="2" eb="3">
      <t>ヒョウ</t>
    </rPh>
    <rPh sb="3" eb="5">
      <t>センテイ</t>
    </rPh>
    <phoneticPr fontId="42"/>
  </si>
  <si>
    <t>　将来負担比率</t>
    <rPh sb="1" eb="3">
      <t>ショウライ</t>
    </rPh>
    <rPh sb="3" eb="5">
      <t>フタン</t>
    </rPh>
    <rPh sb="5" eb="7">
      <t>ヒリツ</t>
    </rPh>
    <phoneticPr fontId="42"/>
  </si>
  <si>
    <t>学校給食事業特別会計</t>
    <phoneticPr fontId="42"/>
  </si>
  <si>
    <t>第2次</t>
    <rPh sb="0" eb="1">
      <t>ダイ</t>
    </rPh>
    <rPh sb="2" eb="3">
      <t>ジ</t>
    </rPh>
    <phoneticPr fontId="42"/>
  </si>
  <si>
    <t>H22</t>
  </si>
  <si>
    <t>後期高齢者医療特別会計</t>
  </si>
  <si>
    <t>1.0</t>
    <phoneticPr fontId="42"/>
  </si>
  <si>
    <t>基準財政需要額</t>
    <phoneticPr fontId="44"/>
  </si>
  <si>
    <t>うち日本人(％)</t>
    <phoneticPr fontId="42"/>
  </si>
  <si>
    <t>債務負担行為に基づく支出予定額</t>
  </si>
  <si>
    <t>第3次</t>
    <rPh sb="0" eb="1">
      <t>ダイ</t>
    </rPh>
    <rPh sb="2" eb="3">
      <t>ジ</t>
    </rPh>
    <phoneticPr fontId="42"/>
  </si>
  <si>
    <t>標準税収入額等</t>
    <phoneticPr fontId="44"/>
  </si>
  <si>
    <t>面積 (k㎡)</t>
    <rPh sb="0" eb="2">
      <t>メンセキ</t>
    </rPh>
    <phoneticPr fontId="42"/>
  </si>
  <si>
    <t>うち単独分</t>
    <rPh sb="2" eb="4">
      <t>タンドク</t>
    </rPh>
    <rPh sb="4" eb="5">
      <t>ブン</t>
    </rPh>
    <phoneticPr fontId="42"/>
  </si>
  <si>
    <t>経常経費充当一般財源等</t>
    <rPh sb="0" eb="2">
      <t>ケイジョウ</t>
    </rPh>
    <rPh sb="2" eb="4">
      <t>ケイヒ</t>
    </rPh>
    <rPh sb="4" eb="6">
      <t>ジュウトウ</t>
    </rPh>
    <rPh sb="6" eb="8">
      <t>イッパン</t>
    </rPh>
    <rPh sb="8" eb="10">
      <t>ザイゲン</t>
    </rPh>
    <rPh sb="10" eb="11">
      <t>トウ</t>
    </rPh>
    <phoneticPr fontId="44"/>
  </si>
  <si>
    <t>算入公債費等の額</t>
    <rPh sb="0" eb="2">
      <t>サンニュウ</t>
    </rPh>
    <rPh sb="2" eb="4">
      <t>コウサイ</t>
    </rPh>
    <rPh sb="4" eb="5">
      <t>ヒ</t>
    </rPh>
    <rPh sb="5" eb="6">
      <t>トウ</t>
    </rPh>
    <rPh sb="7" eb="8">
      <t>ガク</t>
    </rPh>
    <phoneticPr fontId="42"/>
  </si>
  <si>
    <t>歳入一般財源等</t>
    <rPh sb="0" eb="2">
      <t>サイニュウ</t>
    </rPh>
    <rPh sb="2" eb="4">
      <t>イッパン</t>
    </rPh>
    <rPh sb="4" eb="6">
      <t>ザイゲン</t>
    </rPh>
    <rPh sb="6" eb="7">
      <t>トウ</t>
    </rPh>
    <phoneticPr fontId="44"/>
  </si>
  <si>
    <t>将来負担の状況</t>
    <phoneticPr fontId="42"/>
  </si>
  <si>
    <t>世帯数 (世帯)</t>
    <rPh sb="0" eb="3">
      <t>セタイスウ</t>
    </rPh>
    <phoneticPr fontId="42"/>
  </si>
  <si>
    <t>職員の状況</t>
    <rPh sb="0" eb="2">
      <t>ショクイン</t>
    </rPh>
    <rPh sb="3" eb="5">
      <t>ジョウキョウ</t>
    </rPh>
    <phoneticPr fontId="42"/>
  </si>
  <si>
    <t>特別職等</t>
    <rPh sb="0" eb="2">
      <t>トクベツ</t>
    </rPh>
    <rPh sb="2" eb="3">
      <t>ショク</t>
    </rPh>
    <rPh sb="3" eb="4">
      <t>トウ</t>
    </rPh>
    <phoneticPr fontId="42"/>
  </si>
  <si>
    <t>定数</t>
    <rPh sb="0" eb="2">
      <t>テイスウ</t>
    </rPh>
    <phoneticPr fontId="42"/>
  </si>
  <si>
    <t>一部事務組合負担金（補助費等）</t>
    <rPh sb="0" eb="2">
      <t>イチブ</t>
    </rPh>
    <rPh sb="2" eb="4">
      <t>ジム</t>
    </rPh>
    <rPh sb="4" eb="6">
      <t>クミアイ</t>
    </rPh>
    <rPh sb="6" eb="9">
      <t>フタンキン</t>
    </rPh>
    <rPh sb="10" eb="13">
      <t>ホジョヒ</t>
    </rPh>
    <rPh sb="13" eb="14">
      <t>トウ</t>
    </rPh>
    <phoneticPr fontId="42"/>
  </si>
  <si>
    <t>一般職員等</t>
    <rPh sb="0" eb="2">
      <t>イッパン</t>
    </rPh>
    <rPh sb="2" eb="4">
      <t>ショクイン</t>
    </rPh>
    <rPh sb="4" eb="5">
      <t>トウ</t>
    </rPh>
    <phoneticPr fontId="42"/>
  </si>
  <si>
    <t>一般会計等
負担見込額</t>
    <phoneticPr fontId="42"/>
  </si>
  <si>
    <t>一般会計等（純計）</t>
    <rPh sb="0" eb="2">
      <t>イッパン</t>
    </rPh>
    <rPh sb="2" eb="4">
      <t>カイケイ</t>
    </rPh>
    <rPh sb="4" eb="5">
      <t>トウ</t>
    </rPh>
    <rPh sb="6" eb="8">
      <t>ジュンケイ</t>
    </rPh>
    <phoneticPr fontId="42"/>
  </si>
  <si>
    <t>職員数
(人)</t>
    <rPh sb="0" eb="3">
      <t>ショクインスウ</t>
    </rPh>
    <phoneticPr fontId="42"/>
  </si>
  <si>
    <t>給料月額
(百円)</t>
    <rPh sb="0" eb="2">
      <t>キュウリョウ</t>
    </rPh>
    <rPh sb="2" eb="3">
      <t>ツキ</t>
    </rPh>
    <rPh sb="3" eb="4">
      <t>ガク</t>
    </rPh>
    <rPh sb="6" eb="8">
      <t>ヒャクエン</t>
    </rPh>
    <phoneticPr fontId="42"/>
  </si>
  <si>
    <t>市区町村長</t>
    <rPh sb="0" eb="2">
      <t>シク</t>
    </rPh>
    <rPh sb="2" eb="4">
      <t>チョウソン</t>
    </rPh>
    <rPh sb="4" eb="5">
      <t>チョウ</t>
    </rPh>
    <phoneticPr fontId="42"/>
  </si>
  <si>
    <t>公営企業に要する経費の財源とする地方債の償還の財源に
充てたと認められる繰入金</t>
    <phoneticPr fontId="4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</si>
  <si>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2"/>
  </si>
  <si>
    <t>一般職員</t>
    <rPh sb="0" eb="2">
      <t>イッパン</t>
    </rPh>
    <rPh sb="2" eb="4">
      <t>ショクイン</t>
    </rPh>
    <phoneticPr fontId="42"/>
  </si>
  <si>
    <t>交通安全対策特別交付金</t>
    <phoneticPr fontId="42"/>
  </si>
  <si>
    <t>　うち単独</t>
    <phoneticPr fontId="42"/>
  </si>
  <si>
    <t>　うち公的資金</t>
    <rPh sb="3" eb="5">
      <t>コウテキ</t>
    </rPh>
    <phoneticPr fontId="42"/>
  </si>
  <si>
    <t>その他</t>
    <phoneticPr fontId="42"/>
  </si>
  <si>
    <t>歳入</t>
    <rPh sb="0" eb="2">
      <t>サイニュウ</t>
    </rPh>
    <phoneticPr fontId="43"/>
  </si>
  <si>
    <t>副市区町村長</t>
    <rPh sb="0" eb="1">
      <t>フク</t>
    </rPh>
    <rPh sb="1" eb="3">
      <t>シク</t>
    </rPh>
    <rPh sb="3" eb="5">
      <t>チョウソン</t>
    </rPh>
    <rPh sb="5" eb="6">
      <t>チョウ</t>
    </rPh>
    <phoneticPr fontId="42"/>
  </si>
  <si>
    <t>組合等連結実質赤字額負担見込額</t>
  </si>
  <si>
    <t>　うち消防職員</t>
    <rPh sb="3" eb="5">
      <t>ショウボウ</t>
    </rPh>
    <rPh sb="5" eb="7">
      <t>ショクイン</t>
    </rPh>
    <phoneticPr fontId="42"/>
  </si>
  <si>
    <t>債務負担行為に基づく支出額</t>
  </si>
  <si>
    <t>(A)－(B)</t>
    <phoneticPr fontId="4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</si>
  <si>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43"/>
  </si>
  <si>
    <t>債務負担行為額（支出予定額）</t>
    <rPh sb="0" eb="2">
      <t>サイム</t>
    </rPh>
    <rPh sb="2" eb="4">
      <t>フタン</t>
    </rPh>
    <rPh sb="4" eb="6">
      <t>コウイ</t>
    </rPh>
    <rPh sb="6" eb="7">
      <t>ガク</t>
    </rPh>
    <rPh sb="8" eb="10">
      <t>シシュツ</t>
    </rPh>
    <rPh sb="10" eb="12">
      <t>ヨテイ</t>
    </rPh>
    <rPh sb="12" eb="13">
      <t>ガク</t>
    </rPh>
    <phoneticPr fontId="42"/>
  </si>
  <si>
    <t>歳出合計</t>
    <phoneticPr fontId="42"/>
  </si>
  <si>
    <t>組合等が起こした地方債の元利償還金に対する負担金等</t>
    <phoneticPr fontId="42"/>
  </si>
  <si>
    <t>教育長</t>
    <phoneticPr fontId="42"/>
  </si>
  <si>
    <t>議会議長</t>
    <rPh sb="0" eb="2">
      <t>ギカイ</t>
    </rPh>
    <rPh sb="2" eb="4">
      <t>ギチョウ</t>
    </rPh>
    <phoneticPr fontId="42"/>
  </si>
  <si>
    <t>団体名</t>
    <rPh sb="0" eb="2">
      <t>ダンタイ</t>
    </rPh>
    <phoneticPr fontId="42"/>
  </si>
  <si>
    <t>土地開発基金現在高</t>
    <rPh sb="0" eb="2">
      <t>トチ</t>
    </rPh>
    <rPh sb="2" eb="4">
      <t>カイハツ</t>
    </rPh>
    <rPh sb="4" eb="6">
      <t>キキン</t>
    </rPh>
    <rPh sb="6" eb="8">
      <t>ゲンザイ</t>
    </rPh>
    <rPh sb="8" eb="9">
      <t>タカ</t>
    </rPh>
    <phoneticPr fontId="44"/>
  </si>
  <si>
    <t>連結実質赤字額</t>
    <rPh sb="0" eb="2">
      <t>レンケツ</t>
    </rPh>
    <rPh sb="2" eb="4">
      <t>ジッシツ</t>
    </rPh>
    <rPh sb="4" eb="7">
      <t>アカジガク</t>
    </rPh>
    <phoneticPr fontId="42"/>
  </si>
  <si>
    <t>　※地方公共団体財政健全化法に基づき将来負担比率の算定対象となっている法人については、○印を付与している。</t>
    <phoneticPr fontId="42"/>
  </si>
  <si>
    <t>議会副議長</t>
    <rPh sb="0" eb="2">
      <t>ギカイ</t>
    </rPh>
    <rPh sb="2" eb="3">
      <t>フク</t>
    </rPh>
    <rPh sb="3" eb="5">
      <t>ギチョウ</t>
    </rPh>
    <phoneticPr fontId="42"/>
  </si>
  <si>
    <t>臨時職員</t>
    <rPh sb="0" eb="2">
      <t>リンジ</t>
    </rPh>
    <rPh sb="2" eb="4">
      <t>ショクイン</t>
    </rPh>
    <phoneticPr fontId="42"/>
  </si>
  <si>
    <t>積立金
現在高</t>
    <rPh sb="4" eb="7">
      <t>ゲンザイダカ</t>
    </rPh>
    <phoneticPr fontId="44"/>
  </si>
  <si>
    <t>財政調整基金</t>
    <rPh sb="0" eb="2">
      <t>ザイセイ</t>
    </rPh>
    <rPh sb="2" eb="4">
      <t>チョウセイ</t>
    </rPh>
    <rPh sb="4" eb="6">
      <t>キキン</t>
    </rPh>
    <phoneticPr fontId="42"/>
  </si>
  <si>
    <t>議会議員</t>
    <rPh sb="0" eb="2">
      <t>ギカイ</t>
    </rPh>
    <rPh sb="2" eb="4">
      <t>ギイン</t>
    </rPh>
    <phoneticPr fontId="42"/>
  </si>
  <si>
    <t>減債基金</t>
    <rPh sb="0" eb="1">
      <t>ゲン</t>
    </rPh>
    <rPh sb="1" eb="2">
      <t>サイ</t>
    </rPh>
    <rPh sb="2" eb="4">
      <t>キキン</t>
    </rPh>
    <phoneticPr fontId="42"/>
  </si>
  <si>
    <t>その他特定目的基金</t>
    <rPh sb="2" eb="3">
      <t>タ</t>
    </rPh>
    <rPh sb="3" eb="5">
      <t>トクテイ</t>
    </rPh>
    <rPh sb="5" eb="7">
      <t>モクテキ</t>
    </rPh>
    <rPh sb="7" eb="9">
      <t>キキン</t>
    </rPh>
    <phoneticPr fontId="4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</si>
  <si>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43"/>
  </si>
  <si>
    <t>　人件費</t>
    <phoneticPr fontId="42"/>
  </si>
  <si>
    <t>諸収入</t>
  </si>
  <si>
    <r>
      <t>ラ</t>
    </r>
    <r>
      <rPr>
        <sz val="9"/>
        <color indexed="8"/>
        <rFont val="ＭＳ ゴシック"/>
      </rPr>
      <t>スパイレス指数</t>
    </r>
    <r>
      <rPr>
        <sz val="8"/>
        <color indexed="8"/>
        <rFont val="ＭＳ ゴシック"/>
      </rPr>
      <t>(※6)</t>
    </r>
    <rPh sb="6" eb="8">
      <t>シスウ</t>
    </rPh>
    <phoneticPr fontId="42"/>
  </si>
  <si>
    <t>105.1                 ( 97.0 )</t>
    <phoneticPr fontId="42"/>
  </si>
  <si>
    <t>地方公社・第三セクター等一覧</t>
    <rPh sb="0" eb="2">
      <t>チホウ</t>
    </rPh>
    <rPh sb="2" eb="4">
      <t>コウシャ</t>
    </rPh>
    <rPh sb="5" eb="6">
      <t>ダイ</t>
    </rPh>
    <rPh sb="6" eb="7">
      <t>３</t>
    </rPh>
    <rPh sb="11" eb="12">
      <t>トウ</t>
    </rPh>
    <rPh sb="12" eb="14">
      <t>イチラン</t>
    </rPh>
    <phoneticPr fontId="42"/>
  </si>
  <si>
    <t>一般会計等の一覧</t>
    <phoneticPr fontId="42"/>
  </si>
  <si>
    <t>事業会計の一覧</t>
    <rPh sb="0" eb="2">
      <t>ジギョウ</t>
    </rPh>
    <rPh sb="2" eb="4">
      <t>カイケイ</t>
    </rPh>
    <phoneticPr fontId="42"/>
  </si>
  <si>
    <t>公営企業（法適）の一覧</t>
    <rPh sb="0" eb="2">
      <t>コウエイ</t>
    </rPh>
    <rPh sb="2" eb="4">
      <t>キギョウ</t>
    </rPh>
    <phoneticPr fontId="42"/>
  </si>
  <si>
    <t>※平成25年度中に市町村合併した団体で、合併前の団体ごとの決算に基づく連結実質赤字比率を算出していない団体については、グラフを表記しない。</t>
    <phoneticPr fontId="42"/>
  </si>
  <si>
    <t>当該団体(円)</t>
  </si>
  <si>
    <t>公営企業（法非適）の一覧</t>
    <rPh sb="0" eb="2">
      <t>コウエイ</t>
    </rPh>
    <rPh sb="2" eb="4">
      <t>キギョウ</t>
    </rPh>
    <rPh sb="6" eb="7">
      <t>ヒ</t>
    </rPh>
    <phoneticPr fontId="42"/>
  </si>
  <si>
    <t>関係する一部事務組合等一覧</t>
    <rPh sb="0" eb="2">
      <t>カンケイ</t>
    </rPh>
    <rPh sb="4" eb="6">
      <t>イチブ</t>
    </rPh>
    <rPh sb="6" eb="8">
      <t>ジム</t>
    </rPh>
    <rPh sb="8" eb="10">
      <t>クミアイ</t>
    </rPh>
    <rPh sb="10" eb="11">
      <t>トウ</t>
    </rPh>
    <rPh sb="11" eb="13">
      <t>イチラン</t>
    </rPh>
    <phoneticPr fontId="42"/>
  </si>
  <si>
    <t>項番</t>
    <phoneticPr fontId="42"/>
  </si>
  <si>
    <t>地方公務員等共済組合に係るもの</t>
    <rPh sb="0" eb="2">
      <t>チホウ</t>
    </rPh>
    <rPh sb="2" eb="5">
      <t>コウムイン</t>
    </rPh>
    <rPh sb="5" eb="6">
      <t>トウ</t>
    </rPh>
    <rPh sb="6" eb="8">
      <t>キョウサイ</t>
    </rPh>
    <rPh sb="8" eb="10">
      <t>クミアイ</t>
    </rPh>
    <rPh sb="11" eb="12">
      <t>カカ</t>
    </rPh>
    <phoneticPr fontId="42"/>
  </si>
  <si>
    <t>増減率(%)(B)</t>
    <rPh sb="0" eb="3">
      <t>ゾウゲンリツ</t>
    </rPh>
    <phoneticPr fontId="42"/>
  </si>
  <si>
    <t>会計名</t>
    <phoneticPr fontId="42"/>
  </si>
  <si>
    <t>災害復旧費</t>
  </si>
  <si>
    <t>▲特定財源の額</t>
  </si>
  <si>
    <t>算入公債費等</t>
    <rPh sb="0" eb="2">
      <t>サンニュウ</t>
    </rPh>
    <rPh sb="2" eb="6">
      <t>コウサイヒトウ</t>
    </rPh>
    <phoneticPr fontId="42"/>
  </si>
  <si>
    <t>項番</t>
    <rPh sb="0" eb="2">
      <t>コウバン</t>
    </rPh>
    <phoneticPr fontId="42"/>
  </si>
  <si>
    <t>会計名</t>
    <rPh sb="0" eb="2">
      <t>カイケイ</t>
    </rPh>
    <rPh sb="2" eb="3">
      <t>メイ</t>
    </rPh>
    <phoneticPr fontId="42"/>
  </si>
  <si>
    <t>教育費</t>
  </si>
  <si>
    <t>類似団体内平均(円)</t>
    <rPh sb="0" eb="2">
      <t>ルイジ</t>
    </rPh>
    <rPh sb="2" eb="4">
      <t>ダンタイ</t>
    </rPh>
    <phoneticPr fontId="42"/>
  </si>
  <si>
    <t>組合等名</t>
    <phoneticPr fontId="42"/>
  </si>
  <si>
    <t>(※3)</t>
    <phoneticPr fontId="42"/>
  </si>
  <si>
    <t>平成24年度</t>
  </si>
  <si>
    <t>（注釈）</t>
    <rPh sb="1" eb="3">
      <t>チュウシャク</t>
    </rPh>
    <phoneticPr fontId="4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</si>
  <si>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42"/>
  </si>
  <si>
    <t>（参考）　普通建設事業費の分析</t>
    <rPh sb="1" eb="3">
      <t>サンコウ</t>
    </rPh>
    <rPh sb="5" eb="7">
      <t>フツウ</t>
    </rPh>
    <rPh sb="7" eb="9">
      <t>ケンセツ</t>
    </rPh>
    <rPh sb="9" eb="11">
      <t>ジギョウ</t>
    </rPh>
    <rPh sb="11" eb="12">
      <t>ヒ</t>
    </rPh>
    <rPh sb="13" eb="15">
      <t>ブンセキ</t>
    </rPh>
    <phoneticPr fontId="42"/>
  </si>
  <si>
    <t>地方特例交付金</t>
    <phoneticPr fontId="4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</si>
  <si>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</si>
  <si>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</si>
  <si>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2"/>
  </si>
  <si>
    <t>※6：ラスパイレス指数の( )内の数値は、国家公務員の時限的な（２年間）給与改定特例法による措置が無いとした場合の値である。</t>
    <phoneticPr fontId="42"/>
  </si>
  <si>
    <t>将来負担比率</t>
    <rPh sb="0" eb="2">
      <t>ショウライ</t>
    </rPh>
    <rPh sb="2" eb="4">
      <t>フタン</t>
    </rPh>
    <rPh sb="4" eb="6">
      <t>ヒリツ</t>
    </rPh>
    <phoneticPr fontId="45"/>
  </si>
  <si>
    <t>※7：住民基本台帳法の改正により、平成25年3月31日現在の住民基本台帳登載人口については、外国人住民を含む。</t>
    <phoneticPr fontId="42"/>
  </si>
  <si>
    <t>館林地区消防組合</t>
  </si>
  <si>
    <t>平成24年度</t>
    <phoneticPr fontId="44"/>
  </si>
  <si>
    <t>　　市町村たばこ税</t>
    <phoneticPr fontId="42"/>
  </si>
  <si>
    <t>群馬県邑楽町</t>
    <phoneticPr fontId="44"/>
  </si>
  <si>
    <t>地方税の状況（単位 千円・％）</t>
    <rPh sb="0" eb="2">
      <t>チホウ</t>
    </rPh>
    <rPh sb="2" eb="3">
      <t>ゼイ</t>
    </rPh>
    <rPh sb="4" eb="6">
      <t>ジョウキョウ</t>
    </rPh>
    <rPh sb="7" eb="9">
      <t>タンイ</t>
    </rPh>
    <rPh sb="10" eb="12">
      <t>センエン</t>
    </rPh>
    <phoneticPr fontId="42"/>
  </si>
  <si>
    <t>歳出の状況（単位 千円・％）</t>
    <phoneticPr fontId="42"/>
  </si>
  <si>
    <t>議会費</t>
  </si>
  <si>
    <t>決算額</t>
    <rPh sb="0" eb="2">
      <t>ケッサン</t>
    </rPh>
    <rPh sb="2" eb="3">
      <t>ガク</t>
    </rPh>
    <phoneticPr fontId="42"/>
  </si>
  <si>
    <t>充当一般財源等</t>
    <phoneticPr fontId="42"/>
  </si>
  <si>
    <t>経常一般財源等</t>
    <rPh sb="0" eb="2">
      <t>ケイジョウ</t>
    </rPh>
    <rPh sb="2" eb="4">
      <t>イッパン</t>
    </rPh>
    <rPh sb="4" eb="7">
      <t>ザイゲントウ</t>
    </rPh>
    <phoneticPr fontId="42"/>
  </si>
  <si>
    <t>性質別歳出の状況（単位 千円・％）</t>
    <rPh sb="0" eb="2">
      <t>セイシツ</t>
    </rPh>
    <phoneticPr fontId="42"/>
  </si>
  <si>
    <t>収入済額</t>
    <rPh sb="0" eb="2">
      <t>シュウニュウ</t>
    </rPh>
    <rPh sb="2" eb="3">
      <t>スミ</t>
    </rPh>
    <rPh sb="3" eb="4">
      <t>ガク</t>
    </rPh>
    <phoneticPr fontId="4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</si>
  <si>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43"/>
  </si>
  <si>
    <t>賃金（物件費）</t>
    <rPh sb="0" eb="2">
      <t>チンギン</t>
    </rPh>
    <rPh sb="3" eb="5">
      <t>ブッケン</t>
    </rPh>
    <rPh sb="5" eb="6">
      <t>ヒ</t>
    </rPh>
    <phoneticPr fontId="42"/>
  </si>
  <si>
    <t>当該団体からの損失補償に係る債務残高</t>
    <phoneticPr fontId="42"/>
  </si>
  <si>
    <t>軽油引取税交付金</t>
  </si>
  <si>
    <t>超過課税分</t>
    <rPh sb="0" eb="2">
      <t>チョウカ</t>
    </rPh>
    <rPh sb="2" eb="4">
      <t>カゼイ</t>
    </rPh>
    <rPh sb="4" eb="5">
      <t>ブン</t>
    </rPh>
    <phoneticPr fontId="42"/>
  </si>
  <si>
    <t>目的別歳出の状況（単位 千円・％）</t>
    <phoneticPr fontId="42"/>
  </si>
  <si>
    <t>地方税</t>
  </si>
  <si>
    <t>財政再生基準</t>
    <phoneticPr fontId="42"/>
  </si>
  <si>
    <t>普通税</t>
    <rPh sb="0" eb="2">
      <t>フツウ</t>
    </rPh>
    <rPh sb="2" eb="3">
      <t>ゼイ</t>
    </rPh>
    <phoneticPr fontId="48"/>
  </si>
  <si>
    <t>決算額 (A)</t>
    <rPh sb="0" eb="2">
      <t>ケッサン</t>
    </rPh>
    <rPh sb="2" eb="3">
      <t>ガク</t>
    </rPh>
    <phoneticPr fontId="42"/>
  </si>
  <si>
    <t>民生費</t>
  </si>
  <si>
    <t>(A)のうち普通建設事業費</t>
    <rPh sb="6" eb="8">
      <t>フツウ</t>
    </rPh>
    <rPh sb="8" eb="10">
      <t>ケンセツ</t>
    </rPh>
    <rPh sb="10" eb="13">
      <t>ジギョウヒ</t>
    </rPh>
    <phoneticPr fontId="42"/>
  </si>
  <si>
    <t>一般会計等の財政状況（単位：百万円）</t>
    <rPh sb="0" eb="2">
      <t>イッパン</t>
    </rPh>
    <rPh sb="2" eb="4">
      <t>カイケイ</t>
    </rPh>
    <rPh sb="4" eb="5">
      <t>トウ</t>
    </rPh>
    <rPh sb="6" eb="8">
      <t>ザイセイ</t>
    </rPh>
    <rPh sb="8" eb="10">
      <t>ジョウキョウ</t>
    </rPh>
    <phoneticPr fontId="43"/>
  </si>
  <si>
    <t>(A)のうち充当一般財源等</t>
    <rPh sb="6" eb="8">
      <t>ジュウトウ</t>
    </rPh>
    <rPh sb="8" eb="10">
      <t>イッパン</t>
    </rPh>
    <rPh sb="10" eb="12">
      <t>ザイゲン</t>
    </rPh>
    <rPh sb="12" eb="13">
      <t>ナド</t>
    </rPh>
    <phoneticPr fontId="42"/>
  </si>
  <si>
    <t>地方譲与税</t>
    <phoneticPr fontId="42"/>
  </si>
  <si>
    <t>労働費</t>
  </si>
  <si>
    <t>株式等譲渡所得割交付金</t>
    <rPh sb="0" eb="2">
      <t>カブシキ</t>
    </rPh>
    <rPh sb="2" eb="3">
      <t>トウ</t>
    </rPh>
    <rPh sb="3" eb="5">
      <t>ジョウト</t>
    </rPh>
    <rPh sb="5" eb="7">
      <t>ショトク</t>
    </rPh>
    <rPh sb="7" eb="8">
      <t>ワリ</t>
    </rPh>
    <rPh sb="8" eb="11">
      <t>コウフキン</t>
    </rPh>
    <phoneticPr fontId="48"/>
  </si>
  <si>
    <t>　法定普通税</t>
    <phoneticPr fontId="42"/>
  </si>
  <si>
    <t>-</t>
    <phoneticPr fontId="44"/>
  </si>
  <si>
    <t>将来負担額(A)</t>
    <phoneticPr fontId="42"/>
  </si>
  <si>
    <t>利子割交付金</t>
  </si>
  <si>
    <t>自動車取得税交付金</t>
  </si>
  <si>
    <t>　　市町村民税</t>
    <phoneticPr fontId="42"/>
  </si>
  <si>
    <t>財政調整基金残高</t>
    <phoneticPr fontId="42"/>
  </si>
  <si>
    <t>　　　個人均等割</t>
    <phoneticPr fontId="42"/>
  </si>
  <si>
    <t>実質公債費比率（分子）の構造</t>
  </si>
  <si>
    <t>総務費</t>
  </si>
  <si>
    <t>配当割交付金</t>
    <rPh sb="0" eb="2">
      <t>ハイトウ</t>
    </rPh>
    <rPh sb="2" eb="3">
      <t>ワリ</t>
    </rPh>
    <rPh sb="3" eb="6">
      <t>コウフキン</t>
    </rPh>
    <phoneticPr fontId="48"/>
  </si>
  <si>
    <t>　　　所得割</t>
    <phoneticPr fontId="42"/>
  </si>
  <si>
    <t>地方消費税交付金</t>
  </si>
  <si>
    <t>徴収率
(％)</t>
    <rPh sb="0" eb="2">
      <t>チョウシュウ</t>
    </rPh>
    <rPh sb="2" eb="3">
      <t>リツ</t>
    </rPh>
    <phoneticPr fontId="42"/>
  </si>
  <si>
    <t>　　　法人均等割</t>
    <phoneticPr fontId="42"/>
  </si>
  <si>
    <t>基準財政需要額算入見込額</t>
  </si>
  <si>
    <t>ゴルフ場利用税交付金</t>
  </si>
  <si>
    <t>　　入湯税</t>
    <phoneticPr fontId="42"/>
  </si>
  <si>
    <t>依頼土地の買い戻しに係るもの</t>
    <rPh sb="0" eb="2">
      <t>イライ</t>
    </rPh>
    <rPh sb="2" eb="4">
      <t>トチ</t>
    </rPh>
    <rPh sb="5" eb="6">
      <t>カ</t>
    </rPh>
    <rPh sb="7" eb="8">
      <t>モド</t>
    </rPh>
    <rPh sb="10" eb="11">
      <t>カカ</t>
    </rPh>
    <phoneticPr fontId="42"/>
  </si>
  <si>
    <t>充当可能
財源等</t>
    <rPh sb="0" eb="2">
      <t>ジュウトウ</t>
    </rPh>
    <rPh sb="2" eb="3">
      <t>カ</t>
    </rPh>
    <rPh sb="3" eb="4">
      <t>ノウ</t>
    </rPh>
    <rPh sb="5" eb="8">
      <t>ザイゲントウ</t>
    </rPh>
    <phoneticPr fontId="42"/>
  </si>
  <si>
    <t>　　　法人税割</t>
    <phoneticPr fontId="42"/>
  </si>
  <si>
    <t>繰入金</t>
  </si>
  <si>
    <t>構成比</t>
    <phoneticPr fontId="42"/>
  </si>
  <si>
    <t>農林水産業費</t>
  </si>
  <si>
    <t>　　固定資産税</t>
    <phoneticPr fontId="42"/>
  </si>
  <si>
    <t>上水道</t>
    <phoneticPr fontId="44"/>
  </si>
  <si>
    <t>H21</t>
  </si>
  <si>
    <t>商工費</t>
  </si>
  <si>
    <t>　　　うち純固定資産税</t>
    <phoneticPr fontId="42"/>
  </si>
  <si>
    <t>土木費</t>
  </si>
  <si>
    <t>国民健康保険特別会計</t>
    <phoneticPr fontId="42"/>
  </si>
  <si>
    <t>　　軽自動車税</t>
    <phoneticPr fontId="42"/>
  </si>
  <si>
    <t>消防費</t>
  </si>
  <si>
    <t>地方交付税</t>
  </si>
  <si>
    <t>　　鉱産税</t>
    <phoneticPr fontId="42"/>
  </si>
  <si>
    <t>　　特別土地保有税</t>
    <phoneticPr fontId="42"/>
  </si>
  <si>
    <t>公債費</t>
  </si>
  <si>
    <t>諸支出費</t>
  </si>
  <si>
    <t>目的税</t>
  </si>
  <si>
    <t>前年度繰上充用金</t>
    <phoneticPr fontId="42"/>
  </si>
  <si>
    <t>一部事務組合等</t>
    <rPh sb="0" eb="2">
      <t>イチブ</t>
    </rPh>
    <rPh sb="2" eb="4">
      <t>ジム</t>
    </rPh>
    <rPh sb="4" eb="6">
      <t>クミアイ</t>
    </rPh>
    <rPh sb="6" eb="7">
      <t>トウ</t>
    </rPh>
    <phoneticPr fontId="42"/>
  </si>
  <si>
    <t>公債費及び公債費に準ずる費用の分析</t>
    <rPh sb="0" eb="3">
      <t>コウサイヒ</t>
    </rPh>
    <rPh sb="3" eb="4">
      <t>オヨ</t>
    </rPh>
    <rPh sb="5" eb="8">
      <t>コウサイヒ</t>
    </rPh>
    <rPh sb="9" eb="10">
      <t>ジュン</t>
    </rPh>
    <rPh sb="12" eb="14">
      <t>ヒヨウ</t>
    </rPh>
    <rPh sb="15" eb="17">
      <t>ブンセキ</t>
    </rPh>
    <phoneticPr fontId="42"/>
  </si>
  <si>
    <t>　法定目的税</t>
    <phoneticPr fontId="42"/>
  </si>
  <si>
    <t xml:space="preserve">充当可能特定歳入 </t>
    <rPh sb="0" eb="2">
      <t>ジュウトウ</t>
    </rPh>
    <rPh sb="2" eb="4">
      <t>カノウ</t>
    </rPh>
    <rPh sb="4" eb="6">
      <t>トクテイ</t>
    </rPh>
    <rPh sb="6" eb="8">
      <t>サイニュウ</t>
    </rPh>
    <phoneticPr fontId="43"/>
  </si>
  <si>
    <t>分担金・負担金</t>
  </si>
  <si>
    <t>　　事業所税</t>
    <phoneticPr fontId="42"/>
  </si>
  <si>
    <t>　　水利地益税等</t>
    <phoneticPr fontId="42"/>
  </si>
  <si>
    <t>使用料</t>
  </si>
  <si>
    <t>実質収支額</t>
    <rPh sb="0" eb="2">
      <t>ジッシツ</t>
    </rPh>
    <rPh sb="2" eb="4">
      <t>シュウシ</t>
    </rPh>
    <rPh sb="4" eb="5">
      <t>ガク</t>
    </rPh>
    <phoneticPr fontId="42"/>
  </si>
  <si>
    <t>　　都市計画税</t>
    <phoneticPr fontId="42"/>
  </si>
  <si>
    <t>決算額</t>
  </si>
  <si>
    <t>　※一般会計等（純計）は、各会計の相互間の繰入・繰出等の重複を控除したものであり、各会計の合計と一致しない場合がある。</t>
    <phoneticPr fontId="42"/>
  </si>
  <si>
    <t>経常経費充当一般財源等</t>
  </si>
  <si>
    <t>手数料</t>
  </si>
  <si>
    <t>義務的経費計</t>
    <rPh sb="0" eb="3">
      <t>ギムテキ</t>
    </rPh>
    <rPh sb="3" eb="5">
      <t>ケイヒ</t>
    </rPh>
    <rPh sb="5" eb="6">
      <t>ケイ</t>
    </rPh>
    <phoneticPr fontId="42"/>
  </si>
  <si>
    <t>下水道事業会計</t>
  </si>
  <si>
    <t>国庫支出金</t>
  </si>
  <si>
    <t>地方債</t>
  </si>
  <si>
    <t>群馬県後期高齢者医療広域連合（事業会計）</t>
  </si>
  <si>
    <t>国有提供交付金(特別区財調交付金)</t>
  </si>
  <si>
    <t>旧法による税</t>
  </si>
  <si>
    <t>　うち補助</t>
    <phoneticPr fontId="42"/>
  </si>
  <si>
    <t xml:space="preserve"> 過去５年間平均</t>
    <rPh sb="1" eb="3">
      <t>カコ</t>
    </rPh>
    <rPh sb="4" eb="6">
      <t>ネンカン</t>
    </rPh>
    <rPh sb="6" eb="8">
      <t>ヘイキン</t>
    </rPh>
    <phoneticPr fontId="42"/>
  </si>
  <si>
    <t>元利償還金等</t>
    <rPh sb="0" eb="2">
      <t>ガンリ</t>
    </rPh>
    <rPh sb="2" eb="5">
      <t>ショウカンキン</t>
    </rPh>
    <rPh sb="5" eb="6">
      <t>トウ</t>
    </rPh>
    <phoneticPr fontId="42"/>
  </si>
  <si>
    <t>地方道路公社に係る将来負担額</t>
    <rPh sb="0" eb="2">
      <t>チホウ</t>
    </rPh>
    <rPh sb="2" eb="4">
      <t>ドウロ</t>
    </rPh>
    <rPh sb="4" eb="6">
      <t>コウシャ</t>
    </rPh>
    <rPh sb="7" eb="8">
      <t>カカ</t>
    </rPh>
    <rPh sb="9" eb="11">
      <t>ショウライ</t>
    </rPh>
    <rPh sb="11" eb="14">
      <t>フタンガク</t>
    </rPh>
    <phoneticPr fontId="43"/>
  </si>
  <si>
    <t>　　うち職員給</t>
    <rPh sb="4" eb="6">
      <t>ショクイン</t>
    </rPh>
    <rPh sb="6" eb="7">
      <t>キュウ</t>
    </rPh>
    <phoneticPr fontId="42"/>
  </si>
  <si>
    <t>都道府県支出金</t>
  </si>
  <si>
    <t>合計</t>
  </si>
  <si>
    <t>　扶助費</t>
    <phoneticPr fontId="42"/>
  </si>
  <si>
    <t>資金剰余額
/不足額
（実質収支）</t>
    <phoneticPr fontId="42"/>
  </si>
  <si>
    <t>H20</t>
  </si>
  <si>
    <t>財産収入</t>
  </si>
  <si>
    <t>・計</t>
    <phoneticPr fontId="42"/>
  </si>
  <si>
    <t>算入公債費等(B)</t>
    <phoneticPr fontId="42"/>
  </si>
  <si>
    <t>一般会計等に係る地方債の現在高</t>
  </si>
  <si>
    <t>　公債費</t>
    <phoneticPr fontId="42"/>
  </si>
  <si>
    <t>寄附金</t>
  </si>
  <si>
    <t>平成23年度</t>
    <rPh sb="0" eb="2">
      <t>ヘイセイ</t>
    </rPh>
    <rPh sb="4" eb="6">
      <t>ネンド</t>
    </rPh>
    <phoneticPr fontId="42"/>
  </si>
  <si>
    <t>※平成25年度中に市町村合併した団体で、合併前の団体ごとの決算に基づく実質公債費比率を算出していない団体については、グラフを表記しない。</t>
    <phoneticPr fontId="42"/>
  </si>
  <si>
    <t>内訳</t>
    <rPh sb="0" eb="2">
      <t>ウチワケ</t>
    </rPh>
    <phoneticPr fontId="42"/>
  </si>
  <si>
    <t>一般会計</t>
  </si>
  <si>
    <t>元利償還金</t>
    <phoneticPr fontId="42"/>
  </si>
  <si>
    <t>※平成25年度中に市町村合併した団体で、合併前の団体ごとの決算に基づく将来負担比率を算出していない団体については、グラフを表記しない。</t>
    <phoneticPr fontId="42"/>
  </si>
  <si>
    <t>現年</t>
    <rPh sb="0" eb="1">
      <t>ゲン</t>
    </rPh>
    <rPh sb="1" eb="2">
      <t>ネン</t>
    </rPh>
    <phoneticPr fontId="42"/>
  </si>
  <si>
    <t>　うち元金</t>
    <phoneticPr fontId="44"/>
  </si>
  <si>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</si>
  <si>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43"/>
  </si>
  <si>
    <t>　うち利子</t>
    <phoneticPr fontId="44"/>
  </si>
  <si>
    <t>純固定資産税</t>
    <rPh sb="0" eb="1">
      <t>ジュン</t>
    </rPh>
    <rPh sb="1" eb="3">
      <t>コテイ</t>
    </rPh>
    <rPh sb="3" eb="6">
      <t>シサンゼイ</t>
    </rPh>
    <phoneticPr fontId="42"/>
  </si>
  <si>
    <t>その他の経費</t>
    <rPh sb="2" eb="3">
      <t>タ</t>
    </rPh>
    <rPh sb="4" eb="6">
      <t>ケイヒ</t>
    </rPh>
    <phoneticPr fontId="42"/>
  </si>
  <si>
    <t>　うち減収補塡債(特例分)</t>
    <rPh sb="4" eb="5">
      <t>シュウ</t>
    </rPh>
    <rPh sb="9" eb="10">
      <t>トク</t>
    </rPh>
    <rPh sb="10" eb="11">
      <t>レイ</t>
    </rPh>
    <rPh sb="11" eb="12">
      <t>ブン</t>
    </rPh>
    <phoneticPr fontId="46"/>
  </si>
  <si>
    <t>公営事業等への繰出</t>
    <rPh sb="0" eb="2">
      <t>コウエイ</t>
    </rPh>
    <rPh sb="2" eb="4">
      <t>ジギョウ</t>
    </rPh>
    <rPh sb="4" eb="5">
      <t>トウ</t>
    </rPh>
    <rPh sb="7" eb="9">
      <t>クリダ</t>
    </rPh>
    <phoneticPr fontId="42"/>
  </si>
  <si>
    <t>　　　　－</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</si>
  <si>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</si>
  <si>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</si>
  <si>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42"/>
  </si>
  <si>
    <t>合計</t>
    <phoneticPr fontId="42"/>
  </si>
  <si>
    <t>実質収支</t>
    <rPh sb="0" eb="2">
      <t>ジッシツ</t>
    </rPh>
    <rPh sb="2" eb="4">
      <t>シュウシ</t>
    </rPh>
    <phoneticPr fontId="42"/>
  </si>
  <si>
    <t>歳入合計</t>
    <phoneticPr fontId="42"/>
  </si>
  <si>
    <t>群馬県邑楽町</t>
  </si>
  <si>
    <t>下水道</t>
    <phoneticPr fontId="44"/>
  </si>
  <si>
    <t>他会計等
からの
繰入金</t>
    <rPh sb="9" eb="11">
      <t>クリイレ</t>
    </rPh>
    <rPh sb="11" eb="12">
      <t>キン</t>
    </rPh>
    <phoneticPr fontId="43"/>
  </si>
  <si>
    <t>下水道事業会計</t>
    <phoneticPr fontId="42"/>
  </si>
  <si>
    <t>　補助費等</t>
    <rPh sb="1" eb="3">
      <t>ホジョ</t>
    </rPh>
    <rPh sb="3" eb="4">
      <t>ヒ</t>
    </rPh>
    <rPh sb="4" eb="5">
      <t>トウ</t>
    </rPh>
    <phoneticPr fontId="42"/>
  </si>
  <si>
    <t>病院</t>
    <phoneticPr fontId="44"/>
  </si>
  <si>
    <t>加入世帯数(世帯)</t>
  </si>
  <si>
    <t>　　うち一部事務組合負担金</t>
    <phoneticPr fontId="42"/>
  </si>
  <si>
    <t>地方公社・第三セクター等名</t>
    <rPh sb="12" eb="13">
      <t>メイ</t>
    </rPh>
    <phoneticPr fontId="42"/>
  </si>
  <si>
    <t>被保険者数(人)</t>
  </si>
  <si>
    <t>　繰出金</t>
    <phoneticPr fontId="42"/>
  </si>
  <si>
    <t>工業用水道</t>
    <phoneticPr fontId="44"/>
  </si>
  <si>
    <t>被保険者
1人当り</t>
    <phoneticPr fontId="42"/>
  </si>
  <si>
    <t>保険税(料)収入額</t>
    <phoneticPr fontId="42"/>
  </si>
  <si>
    <t>実質収支比率等に係る経年分析</t>
  </si>
  <si>
    <t>将来負担比率の分子</t>
  </si>
  <si>
    <t>　積立金</t>
    <phoneticPr fontId="42"/>
  </si>
  <si>
    <t xml:space="preserve">連結実質赤字額 </t>
    <rPh sb="0" eb="2">
      <t>レンケツ</t>
    </rPh>
    <rPh sb="2" eb="4">
      <t>ジッシツ</t>
    </rPh>
    <rPh sb="4" eb="7">
      <t>アカジガク</t>
    </rPh>
    <phoneticPr fontId="43"/>
  </si>
  <si>
    <t>国庫支出金</t>
    <phoneticPr fontId="42"/>
  </si>
  <si>
    <t>一時借入金の利子</t>
    <phoneticPr fontId="42"/>
  </si>
  <si>
    <t>　投資・出資金・貸付金</t>
    <phoneticPr fontId="42"/>
  </si>
  <si>
    <t>　前年度繰上充用金</t>
    <phoneticPr fontId="42"/>
  </si>
  <si>
    <t>(注釈)</t>
    <rPh sb="1" eb="2">
      <t>チュウ</t>
    </rPh>
    <rPh sb="2" eb="3">
      <t>シャク</t>
    </rPh>
    <phoneticPr fontId="42"/>
  </si>
  <si>
    <t>投資的経費計</t>
    <rPh sb="5" eb="6">
      <t>ケイ</t>
    </rPh>
    <phoneticPr fontId="4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</si>
  <si>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2"/>
  </si>
  <si>
    <t>普通建設事業費</t>
    <phoneticPr fontId="42"/>
  </si>
  <si>
    <t>災害復旧事業費</t>
    <phoneticPr fontId="42"/>
  </si>
  <si>
    <t>失業対策事業費</t>
    <phoneticPr fontId="42"/>
  </si>
  <si>
    <t>(2)各会計、関係団体の財政状況及び健全化判断比率（市町村）</t>
    <rPh sb="26" eb="29">
      <t>シチョウソン</t>
    </rPh>
    <phoneticPr fontId="42"/>
  </si>
  <si>
    <t>人口1,000人当たり職員数（人）</t>
    <rPh sb="0" eb="2">
      <t>ジンコウ</t>
    </rPh>
    <rPh sb="7" eb="8">
      <t>ニン</t>
    </rPh>
    <rPh sb="8" eb="9">
      <t>ア</t>
    </rPh>
    <rPh sb="11" eb="14">
      <t>ショクインスウ</t>
    </rPh>
    <rPh sb="15" eb="16">
      <t>ヒト</t>
    </rPh>
    <phoneticPr fontId="4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</si>
  <si>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43"/>
  </si>
  <si>
    <t>その他の会計</t>
    <phoneticPr fontId="42"/>
  </si>
  <si>
    <t>歳出</t>
    <phoneticPr fontId="43"/>
  </si>
  <si>
    <t>形式収支</t>
    <phoneticPr fontId="43"/>
  </si>
  <si>
    <t>実質収支</t>
    <phoneticPr fontId="43"/>
  </si>
  <si>
    <t>地方債
現在高</t>
    <phoneticPr fontId="42"/>
  </si>
  <si>
    <t>備考</t>
    <rPh sb="0" eb="2">
      <t>ビコウ</t>
    </rPh>
    <phoneticPr fontId="42"/>
  </si>
  <si>
    <t>純資産又は
正味財産</t>
    <phoneticPr fontId="42"/>
  </si>
  <si>
    <t>左のうち
一般会計等
負担見込額</t>
    <phoneticPr fontId="42"/>
  </si>
  <si>
    <t>人口１人当たり決算額</t>
    <rPh sb="0" eb="2">
      <t>ジンコウ</t>
    </rPh>
    <rPh sb="2" eb="4">
      <t>ヒトリ</t>
    </rPh>
    <rPh sb="4" eb="5">
      <t>ア</t>
    </rPh>
    <rPh sb="7" eb="10">
      <t>ケッサンガク</t>
    </rPh>
    <phoneticPr fontId="42"/>
  </si>
  <si>
    <t>当該団体
からの
出資金</t>
    <phoneticPr fontId="42"/>
  </si>
  <si>
    <t>地方公社・第三セクター等</t>
    <rPh sb="0" eb="4">
      <t>チホウコウシャ</t>
    </rPh>
    <rPh sb="5" eb="6">
      <t>ダイ</t>
    </rPh>
    <rPh sb="6" eb="7">
      <t>サン</t>
    </rPh>
    <rPh sb="11" eb="12">
      <t>ナド</t>
    </rPh>
    <phoneticPr fontId="42"/>
  </si>
  <si>
    <t>当該団体
からの
貸付金</t>
    <phoneticPr fontId="42"/>
  </si>
  <si>
    <t>当該団体からの債務保証に係る債務残高</t>
    <rPh sb="9" eb="11">
      <t>ホショウ</t>
    </rPh>
    <phoneticPr fontId="42"/>
  </si>
  <si>
    <t>純損益
（形式収支）</t>
    <phoneticPr fontId="42"/>
  </si>
  <si>
    <t>一般会計</t>
    <phoneticPr fontId="42"/>
  </si>
  <si>
    <t>西邑楽土地開発公社</t>
    <phoneticPr fontId="42"/>
  </si>
  <si>
    <t>実質赤字額</t>
    <rPh sb="0" eb="2">
      <t>ジッシツ</t>
    </rPh>
    <rPh sb="2" eb="5">
      <t>アカジガク</t>
    </rPh>
    <phoneticPr fontId="42"/>
  </si>
  <si>
    <t>計</t>
    <rPh sb="0" eb="1">
      <t>ケイ</t>
    </rPh>
    <phoneticPr fontId="42"/>
  </si>
  <si>
    <t>公営企業会計等の財政状況（単位：百万円）</t>
    <rPh sb="0" eb="2">
      <t>コウエイ</t>
    </rPh>
    <rPh sb="2" eb="4">
      <t>キギョウ</t>
    </rPh>
    <rPh sb="4" eb="6">
      <t>カイケイ</t>
    </rPh>
    <rPh sb="6" eb="7">
      <t>トウ</t>
    </rPh>
    <rPh sb="8" eb="10">
      <t>ザイセイ</t>
    </rPh>
    <rPh sb="10" eb="12">
      <t>ジョウキョウ</t>
    </rPh>
    <phoneticPr fontId="42"/>
  </si>
  <si>
    <t>総収益
（歳入）</t>
    <phoneticPr fontId="42"/>
  </si>
  <si>
    <t>総費用
（歳出）</t>
    <phoneticPr fontId="42"/>
  </si>
  <si>
    <t>他会計等
からの
繰入金</t>
    <phoneticPr fontId="42"/>
  </si>
  <si>
    <t>参考</t>
    <rPh sb="0" eb="2">
      <t>サンコウ</t>
    </rPh>
    <phoneticPr fontId="42"/>
  </si>
  <si>
    <t>企業債
（地方債）
現在高</t>
    <phoneticPr fontId="42"/>
  </si>
  <si>
    <t>左のうち
一般会計等
繰入見込額</t>
    <phoneticPr fontId="42"/>
  </si>
  <si>
    <t>資金不足
比率</t>
    <rPh sb="0" eb="2">
      <t>シキン</t>
    </rPh>
    <rPh sb="2" eb="4">
      <t>フソク</t>
    </rPh>
    <rPh sb="5" eb="7">
      <t>ヒリツ</t>
    </rPh>
    <phoneticPr fontId="42"/>
  </si>
  <si>
    <t>　　　　－</t>
    <phoneticPr fontId="42"/>
  </si>
  <si>
    <t>後期高齢者医療特別会計</t>
    <phoneticPr fontId="42"/>
  </si>
  <si>
    <t>水道事業会計</t>
    <phoneticPr fontId="42"/>
  </si>
  <si>
    <t>普通建設事業費</t>
    <rPh sb="0" eb="2">
      <t>フツウ</t>
    </rPh>
    <rPh sb="2" eb="4">
      <t>ケンセツ</t>
    </rPh>
    <rPh sb="4" eb="7">
      <t>ジギョウヒ</t>
    </rPh>
    <phoneticPr fontId="42"/>
  </si>
  <si>
    <t>法非適用企業</t>
    <phoneticPr fontId="42"/>
  </si>
  <si>
    <t>公営企業会計等</t>
    <rPh sb="0" eb="2">
      <t>コウエイ</t>
    </rPh>
    <rPh sb="2" eb="4">
      <t>キギョウ</t>
    </rPh>
    <rPh sb="4" eb="6">
      <t>カイケイ</t>
    </rPh>
    <rPh sb="6" eb="7">
      <t>トウ</t>
    </rPh>
    <phoneticPr fontId="42"/>
  </si>
  <si>
    <t>(Ｂ)</t>
    <phoneticPr fontId="4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</si>
  <si>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2"/>
  </si>
  <si>
    <t>邑楽館林医療事務組合（一般会計）</t>
  </si>
  <si>
    <t>邑楽館林医療事務組合（病院事業会計）</t>
  </si>
  <si>
    <t>太田市外三町広域清掃組合</t>
  </si>
  <si>
    <t>大泉外二町環境衛生施設組合</t>
  </si>
  <si>
    <t>一部事務組合等の起こした地方債に充てたと認められる
補助金又は負担金</t>
    <phoneticPr fontId="42"/>
  </si>
  <si>
    <t xml:space="preserve">退職手当負担見込額 </t>
    <rPh sb="0" eb="2">
      <t>タイショク</t>
    </rPh>
    <rPh sb="2" eb="4">
      <t>テアテ</t>
    </rPh>
    <rPh sb="4" eb="6">
      <t>フタン</t>
    </rPh>
    <rPh sb="6" eb="9">
      <t>ミコミガク</t>
    </rPh>
    <phoneticPr fontId="43"/>
  </si>
  <si>
    <t>東毛広域市町村圏振興整備組合</t>
  </si>
  <si>
    <t>群馬県市町村会館管理組合</t>
  </si>
  <si>
    <t>群馬県市町村総合事務組合</t>
  </si>
  <si>
    <t>群馬県後期高齢者医療広域連合（一般会計）</t>
  </si>
  <si>
    <t>　※地方公共団体が①25%以上出資している法人又は②財政支援を行っている法人を記載している。</t>
    <phoneticPr fontId="42"/>
  </si>
  <si>
    <t>公債費負担の状況</t>
    <rPh sb="0" eb="3">
      <t>コウサイヒ</t>
    </rPh>
    <rPh sb="3" eb="5">
      <t>フタン</t>
    </rPh>
    <rPh sb="6" eb="8">
      <t>ジョウキョウ</t>
    </rPh>
    <phoneticPr fontId="42"/>
  </si>
  <si>
    <t>損失補償・債務保証の履行に係るもの</t>
    <rPh sb="0" eb="2">
      <t>ソンシツ</t>
    </rPh>
    <rPh sb="2" eb="4">
      <t>ホショウ</t>
    </rPh>
    <rPh sb="5" eb="7">
      <t>サイム</t>
    </rPh>
    <rPh sb="7" eb="9">
      <t>ホショウ</t>
    </rPh>
    <rPh sb="10" eb="12">
      <t>リコウ</t>
    </rPh>
    <rPh sb="13" eb="14">
      <t>カカ</t>
    </rPh>
    <phoneticPr fontId="42"/>
  </si>
  <si>
    <t>平成22年度</t>
    <rPh sb="0" eb="2">
      <t>ヘイセイ</t>
    </rPh>
    <rPh sb="4" eb="6">
      <t>ネンド</t>
    </rPh>
    <phoneticPr fontId="42"/>
  </si>
  <si>
    <t>実質公債費比率　　（千円・％）</t>
    <rPh sb="0" eb="2">
      <t>ジッシツ</t>
    </rPh>
    <rPh sb="2" eb="4">
      <t>コウサイ</t>
    </rPh>
    <rPh sb="4" eb="5">
      <t>ヒ</t>
    </rPh>
    <rPh sb="5" eb="7">
      <t>ヒリツ</t>
    </rPh>
    <rPh sb="10" eb="12">
      <t>センエン</t>
    </rPh>
    <phoneticPr fontId="42"/>
  </si>
  <si>
    <t>区分</t>
    <rPh sb="0" eb="1">
      <t>ク</t>
    </rPh>
    <rPh sb="1" eb="2">
      <t>ブン</t>
    </rPh>
    <phoneticPr fontId="43"/>
  </si>
  <si>
    <t>充当可能基金</t>
  </si>
  <si>
    <t>分母比</t>
    <rPh sb="0" eb="2">
      <t>ブンボ</t>
    </rPh>
    <rPh sb="2" eb="3">
      <t>ヒ</t>
    </rPh>
    <phoneticPr fontId="42"/>
  </si>
  <si>
    <t>内訳</t>
    <rPh sb="0" eb="2">
      <t>ウチワケ</t>
    </rPh>
    <phoneticPr fontId="4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</si>
  <si>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2"/>
  </si>
  <si>
    <t>元利償還金</t>
    <rPh sb="0" eb="2">
      <t>ガンリ</t>
    </rPh>
    <rPh sb="2" eb="5">
      <t>ショウカンキン</t>
    </rPh>
    <phoneticPr fontId="43"/>
  </si>
  <si>
    <t>将来負担額</t>
    <rPh sb="0" eb="2">
      <t>ショウライ</t>
    </rPh>
    <rPh sb="2" eb="4">
      <t>フタン</t>
    </rPh>
    <rPh sb="4" eb="5">
      <t>ガク</t>
    </rPh>
    <phoneticPr fontId="42"/>
  </si>
  <si>
    <t xml:space="preserve">一般会計等に係る地方債の現在高 </t>
    <rPh sb="0" eb="2">
      <t>イッパン</t>
    </rPh>
    <rPh sb="2" eb="4">
      <t>カイケイ</t>
    </rPh>
    <rPh sb="4" eb="5">
      <t>トウ</t>
    </rPh>
    <rPh sb="6" eb="7">
      <t>カカ</t>
    </rPh>
    <rPh sb="8" eb="11">
      <t>チホウサイ</t>
    </rPh>
    <rPh sb="12" eb="15">
      <t>ゲンザイダカ</t>
    </rPh>
    <phoneticPr fontId="43"/>
  </si>
  <si>
    <t>減債基金積立不足算定額</t>
    <phoneticPr fontId="42"/>
  </si>
  <si>
    <t>PFI事業に係るもの</t>
    <rPh sb="3" eb="5">
      <t>ジギョウ</t>
    </rPh>
    <rPh sb="6" eb="7">
      <t>カカ</t>
    </rPh>
    <phoneticPr fontId="43"/>
  </si>
  <si>
    <t>早期健全化基準</t>
    <phoneticPr fontId="42"/>
  </si>
  <si>
    <t>減債基金積立不足算定額</t>
    <rPh sb="0" eb="2">
      <t>ゲンサイ</t>
    </rPh>
    <rPh sb="2" eb="4">
      <t>キキン</t>
    </rPh>
    <rPh sb="4" eb="6">
      <t>ツミタテ</t>
    </rPh>
    <rPh sb="6" eb="8">
      <t>ブソク</t>
    </rPh>
    <rPh sb="8" eb="10">
      <t>サンテイ</t>
    </rPh>
    <rPh sb="10" eb="11">
      <t>ガク</t>
    </rPh>
    <phoneticPr fontId="42"/>
  </si>
  <si>
    <t>元利償還金</t>
  </si>
  <si>
    <t xml:space="preserve">債務負担行為に基づく支出予定額 </t>
    <rPh sb="0" eb="2">
      <t>サイム</t>
    </rPh>
    <rPh sb="2" eb="4">
      <t>フタン</t>
    </rPh>
    <rPh sb="4" eb="6">
      <t>コウイ</t>
    </rPh>
    <rPh sb="7" eb="8">
      <t>モト</t>
    </rPh>
    <rPh sb="10" eb="12">
      <t>シシュツ</t>
    </rPh>
    <rPh sb="12" eb="15">
      <t>ヨテイガク</t>
    </rPh>
    <phoneticPr fontId="43"/>
  </si>
  <si>
    <t>いわゆる五省協定等に係るもの</t>
    <rPh sb="4" eb="6">
      <t>ゴショウ</t>
    </rPh>
    <rPh sb="6" eb="9">
      <t>キョウテイトウ</t>
    </rPh>
    <rPh sb="10" eb="11">
      <t>カカ</t>
    </rPh>
    <phoneticPr fontId="43"/>
  </si>
  <si>
    <t>準元利償還金</t>
    <rPh sb="0" eb="1">
      <t>ジュン</t>
    </rPh>
    <rPh sb="1" eb="3">
      <t>ガンリ</t>
    </rPh>
    <rPh sb="3" eb="6">
      <t>ショウカンキン</t>
    </rPh>
    <phoneticPr fontId="43"/>
  </si>
  <si>
    <t>（注）住民基本台帳法の改正により、平成25年3月31日現在の住民基本台帳登載人口については、外国人住民を含む。（公債費及び普通建設事業費についても同様）</t>
    <phoneticPr fontId="42"/>
  </si>
  <si>
    <t xml:space="preserve">公営企業債等繰入見込額 </t>
    <rPh sb="0" eb="2">
      <t>コウエイ</t>
    </rPh>
    <rPh sb="2" eb="5">
      <t>キギョウサイ</t>
    </rPh>
    <rPh sb="5" eb="6">
      <t>トウ</t>
    </rPh>
    <rPh sb="6" eb="8">
      <t>クリイ</t>
    </rPh>
    <rPh sb="8" eb="11">
      <t>ミコミガク</t>
    </rPh>
    <phoneticPr fontId="43"/>
  </si>
  <si>
    <t>国営土地改良事業に係るもの</t>
    <rPh sb="0" eb="2">
      <t>コクエイ</t>
    </rPh>
    <rPh sb="2" eb="4">
      <t>トチ</t>
    </rPh>
    <rPh sb="4" eb="6">
      <t>カイリョウ</t>
    </rPh>
    <rPh sb="6" eb="8">
      <t>ジギョウ</t>
    </rPh>
    <rPh sb="9" eb="10">
      <t>カカ</t>
    </rPh>
    <phoneticPr fontId="43"/>
  </si>
  <si>
    <t xml:space="preserve">組合等負担等見込額 </t>
    <rPh sb="0" eb="2">
      <t>クミアイ</t>
    </rPh>
    <rPh sb="2" eb="3">
      <t>トウ</t>
    </rPh>
    <rPh sb="3" eb="5">
      <t>フタン</t>
    </rPh>
    <rPh sb="5" eb="6">
      <t>トウ</t>
    </rPh>
    <rPh sb="6" eb="9">
      <t>ミコミガク</t>
    </rPh>
    <phoneticPr fontId="43"/>
  </si>
  <si>
    <t>対比（％）</t>
    <rPh sb="0" eb="2">
      <t>タイヒ</t>
    </rPh>
    <phoneticPr fontId="42"/>
  </si>
  <si>
    <t xml:space="preserve"> H22</t>
  </si>
  <si>
    <t>一時借入金の利子</t>
    <rPh sb="0" eb="2">
      <t>イチジ</t>
    </rPh>
    <rPh sb="2" eb="5">
      <t>カリイレキン</t>
    </rPh>
    <rPh sb="6" eb="8">
      <t>リシ</t>
    </rPh>
    <phoneticPr fontId="43"/>
  </si>
  <si>
    <t>社会福祉法人の施設建設費に係るもの</t>
    <rPh sb="0" eb="2">
      <t>シャカイ</t>
    </rPh>
    <rPh sb="2" eb="4">
      <t>フクシ</t>
    </rPh>
    <rPh sb="4" eb="6">
      <t>ホウジン</t>
    </rPh>
    <rPh sb="7" eb="9">
      <t>シセツ</t>
    </rPh>
    <rPh sb="9" eb="12">
      <t>ケンセツヒ</t>
    </rPh>
    <rPh sb="13" eb="14">
      <t>カカ</t>
    </rPh>
    <phoneticPr fontId="42"/>
  </si>
  <si>
    <t>▲退職金</t>
    <rPh sb="1" eb="3">
      <t>タイショク</t>
    </rPh>
    <rPh sb="3" eb="4">
      <t>キン</t>
    </rPh>
    <phoneticPr fontId="42"/>
  </si>
  <si>
    <t>(Ａ)</t>
    <phoneticPr fontId="4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</si>
  <si>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43"/>
  </si>
  <si>
    <t>(Ｅ)</t>
    <phoneticPr fontId="42"/>
  </si>
  <si>
    <t>引き受けた債務の履行に係るもの</t>
    <rPh sb="0" eb="1">
      <t>ヒ</t>
    </rPh>
    <rPh sb="2" eb="3">
      <t>ウ</t>
    </rPh>
    <rPh sb="5" eb="7">
      <t>サイム</t>
    </rPh>
    <rPh sb="8" eb="10">
      <t>リコウ</t>
    </rPh>
    <rPh sb="11" eb="12">
      <t>カカ</t>
    </rPh>
    <phoneticPr fontId="42"/>
  </si>
  <si>
    <t xml:space="preserve">充当可能基金 </t>
    <rPh sb="0" eb="2">
      <t>ジュウトウ</t>
    </rPh>
    <rPh sb="2" eb="4">
      <t>カノウ</t>
    </rPh>
    <rPh sb="4" eb="6">
      <t>キキン</t>
    </rPh>
    <phoneticPr fontId="43"/>
  </si>
  <si>
    <t>(Ｃ)－(Ｄ)</t>
    <phoneticPr fontId="42"/>
  </si>
  <si>
    <t>その他上記に準ずるもの</t>
    <rPh sb="2" eb="3">
      <t>タ</t>
    </rPh>
    <rPh sb="3" eb="5">
      <t>ジョウキ</t>
    </rPh>
    <rPh sb="6" eb="7">
      <t>ジュン</t>
    </rPh>
    <phoneticPr fontId="42"/>
  </si>
  <si>
    <t>企業債等
繰入見込額</t>
    <rPh sb="0" eb="2">
      <t>キギョウ</t>
    </rPh>
    <rPh sb="2" eb="3">
      <t>サイ</t>
    </rPh>
    <rPh sb="3" eb="4">
      <t>トウ</t>
    </rPh>
    <rPh sb="5" eb="7">
      <t>クリイレ</t>
    </rPh>
    <rPh sb="7" eb="9">
      <t>ミコ</t>
    </rPh>
    <rPh sb="9" eb="10">
      <t>ガク</t>
    </rPh>
    <phoneticPr fontId="42"/>
  </si>
  <si>
    <t>健全化判断比率</t>
    <rPh sb="0" eb="3">
      <t>ケンゼンカ</t>
    </rPh>
    <rPh sb="3" eb="5">
      <t>ハンダン</t>
    </rPh>
    <rPh sb="5" eb="7">
      <t>ヒリツ</t>
    </rPh>
    <phoneticPr fontId="4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</si>
  <si>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43"/>
  </si>
  <si>
    <t xml:space="preserve">基準財政需要額算入見込額 </t>
    <rPh sb="0" eb="2">
      <t>キジュン</t>
    </rPh>
    <rPh sb="2" eb="4">
      <t>ザイセイ</t>
    </rPh>
    <rPh sb="4" eb="7">
      <t>ジュヨウガク</t>
    </rPh>
    <rPh sb="7" eb="9">
      <t>サンニュウ</t>
    </rPh>
    <rPh sb="9" eb="12">
      <t>ミコミガク</t>
    </rPh>
    <phoneticPr fontId="43"/>
  </si>
  <si>
    <t>(Ｆ)</t>
    <phoneticPr fontId="42"/>
  </si>
  <si>
    <t>将来負担比率（(Ｅ)－(Ｆ)）／（(Ｃ)－(Ｄ)）×１００</t>
    <rPh sb="0" eb="2">
      <t>ショウライ</t>
    </rPh>
    <rPh sb="2" eb="4">
      <t>フタン</t>
    </rPh>
    <rPh sb="4" eb="6">
      <t>ヒリツ</t>
    </rPh>
    <phoneticPr fontId="42"/>
  </si>
  <si>
    <t>公社・
三セク等</t>
    <rPh sb="0" eb="2">
      <t>コウシャ</t>
    </rPh>
    <rPh sb="4" eb="5">
      <t>サン</t>
    </rPh>
    <rPh sb="7" eb="8">
      <t>トウ</t>
    </rPh>
    <phoneticPr fontId="42"/>
  </si>
  <si>
    <t>平成24年度</t>
    <rPh sb="0" eb="2">
      <t>ヘイセイ</t>
    </rPh>
    <rPh sb="4" eb="6">
      <t>ネンド</t>
    </rPh>
    <phoneticPr fontId="45"/>
  </si>
  <si>
    <t>土地開発公社に係る将来負担額</t>
    <rPh sb="0" eb="2">
      <t>トチ</t>
    </rPh>
    <rPh sb="2" eb="4">
      <t>カイハツ</t>
    </rPh>
    <rPh sb="4" eb="6">
      <t>コウシャ</t>
    </rPh>
    <rPh sb="7" eb="8">
      <t>カカ</t>
    </rPh>
    <rPh sb="9" eb="11">
      <t>ショウライ</t>
    </rPh>
    <rPh sb="11" eb="14">
      <t>フタンガク</t>
    </rPh>
    <phoneticPr fontId="43"/>
  </si>
  <si>
    <t>利子補給に係るもの</t>
  </si>
  <si>
    <t>実質赤字比率</t>
    <rPh sb="0" eb="2">
      <t>ジッシツ</t>
    </rPh>
    <rPh sb="2" eb="4">
      <t>アカジ</t>
    </rPh>
    <rPh sb="4" eb="6">
      <t>ヒリツ</t>
    </rPh>
    <phoneticPr fontId="4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</si>
  <si>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2"/>
  </si>
  <si>
    <t>連結実質赤字額</t>
  </si>
  <si>
    <t>特定財源の額</t>
    <rPh sb="0" eb="2">
      <t>トクテイ</t>
    </rPh>
    <rPh sb="2" eb="4">
      <t>ザイゲン</t>
    </rPh>
    <rPh sb="5" eb="6">
      <t>ガク</t>
    </rPh>
    <phoneticPr fontId="42"/>
  </si>
  <si>
    <t>連結実質赤字比率</t>
    <rPh sb="0" eb="2">
      <t>レンケツ</t>
    </rPh>
    <rPh sb="2" eb="4">
      <t>ジッシツ</t>
    </rPh>
    <rPh sb="4" eb="6">
      <t>アカジ</t>
    </rPh>
    <rPh sb="6" eb="8">
      <t>ヒリツ</t>
    </rPh>
    <phoneticPr fontId="45"/>
  </si>
  <si>
    <t>(Ｃ)</t>
    <phoneticPr fontId="42"/>
  </si>
  <si>
    <t>実質公債費比率</t>
    <rPh sb="0" eb="2">
      <t>ジッシツ</t>
    </rPh>
    <rPh sb="2" eb="5">
      <t>コウサイヒ</t>
    </rPh>
    <rPh sb="5" eb="7">
      <t>ヒリツ</t>
    </rPh>
    <phoneticPr fontId="45"/>
  </si>
  <si>
    <t>(Ｄ)</t>
    <phoneticPr fontId="42"/>
  </si>
  <si>
    <t>実質公債費比率
（(Ａ)－((Ｂ)＋(Ｄ))）／（(Ｃ)－(Ｄ)）×１００</t>
    <rPh sb="0" eb="2">
      <t>ジッシツ</t>
    </rPh>
    <rPh sb="2" eb="4">
      <t>コウサイ</t>
    </rPh>
    <rPh sb="4" eb="5">
      <t>ヒ</t>
    </rPh>
    <rPh sb="5" eb="7">
      <t>ヒリツ</t>
    </rPh>
    <phoneticPr fontId="42"/>
  </si>
  <si>
    <t>(単年度)</t>
    <rPh sb="1" eb="4">
      <t>タンネンド</t>
    </rPh>
    <phoneticPr fontId="42"/>
  </si>
  <si>
    <t>水道事業会計</t>
  </si>
  <si>
    <t>(3ヵ年平均)</t>
    <rPh sb="3" eb="4">
      <t>ネン</t>
    </rPh>
    <rPh sb="4" eb="6">
      <t>ヘイキン</t>
    </rPh>
    <phoneticPr fontId="42"/>
  </si>
  <si>
    <t>ラスパイレス指数</t>
    <rPh sb="6" eb="8">
      <t>シスウ</t>
    </rPh>
    <phoneticPr fontId="49"/>
  </si>
  <si>
    <t>人件費及び人件費に準ずる費用の分析</t>
    <rPh sb="0" eb="3">
      <t>ジンケンヒ</t>
    </rPh>
    <rPh sb="3" eb="4">
      <t>オヨ</t>
    </rPh>
    <rPh sb="5" eb="8">
      <t>ジンケンヒ</t>
    </rPh>
    <rPh sb="9" eb="10">
      <t>ジュン</t>
    </rPh>
    <rPh sb="12" eb="14">
      <t>ヒヨウ</t>
    </rPh>
    <rPh sb="15" eb="17">
      <t>ブンセキ</t>
    </rPh>
    <phoneticPr fontId="42"/>
  </si>
  <si>
    <t>人件費及び人件費に準ずる費用</t>
    <rPh sb="0" eb="3">
      <t>ジンケンヒ</t>
    </rPh>
    <rPh sb="3" eb="4">
      <t>オヨ</t>
    </rPh>
    <rPh sb="5" eb="8">
      <t>ジンケンヒ</t>
    </rPh>
    <rPh sb="9" eb="10">
      <t>ジュン</t>
    </rPh>
    <rPh sb="12" eb="14">
      <t>ヒヨウ</t>
    </rPh>
    <phoneticPr fontId="42"/>
  </si>
  <si>
    <t>※平成21年度決算以降の算入公債費等は特定財源の額を含んでいる。</t>
    <phoneticPr fontId="42"/>
  </si>
  <si>
    <t>当該団体決算額
（千円）</t>
    <rPh sb="0" eb="2">
      <t>トウガイ</t>
    </rPh>
    <rPh sb="2" eb="4">
      <t>ダンタイ</t>
    </rPh>
    <rPh sb="4" eb="6">
      <t>ケッサン</t>
    </rPh>
    <rPh sb="6" eb="7">
      <t>ガク</t>
    </rPh>
    <rPh sb="9" eb="11">
      <t>センエン</t>
    </rPh>
    <phoneticPr fontId="42"/>
  </si>
  <si>
    <t>人口1人当たり決算額</t>
    <rPh sb="0" eb="2">
      <t>ジンコウ</t>
    </rPh>
    <rPh sb="2" eb="4">
      <t>ヒトリ</t>
    </rPh>
    <rPh sb="4" eb="5">
      <t>ア</t>
    </rPh>
    <rPh sb="7" eb="9">
      <t>ケッサン</t>
    </rPh>
    <rPh sb="9" eb="10">
      <t>ガク</t>
    </rPh>
    <phoneticPr fontId="42"/>
  </si>
  <si>
    <t>類似団体平均（円）</t>
    <rPh sb="0" eb="2">
      <t>ルイジ</t>
    </rPh>
    <rPh sb="2" eb="4">
      <t>ダンタイ</t>
    </rPh>
    <rPh sb="4" eb="6">
      <t>ヘイキン</t>
    </rPh>
    <rPh sb="7" eb="8">
      <t>エン</t>
    </rPh>
    <phoneticPr fontId="42"/>
  </si>
  <si>
    <t>当該団体（円）</t>
    <rPh sb="0" eb="2">
      <t>トウガイ</t>
    </rPh>
    <rPh sb="2" eb="4">
      <t>ダンタイ</t>
    </rPh>
    <rPh sb="5" eb="6">
      <t>エン</t>
    </rPh>
    <phoneticPr fontId="42"/>
  </si>
  <si>
    <t>人件費</t>
    <rPh sb="0" eb="3">
      <t>ジンケンヒ</t>
    </rPh>
    <phoneticPr fontId="4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</si>
  <si>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2"/>
  </si>
  <si>
    <t>対比（差引）</t>
    <rPh sb="0" eb="2">
      <t>タイヒ</t>
    </rPh>
    <rPh sb="3" eb="5">
      <t>サシヒキ</t>
    </rPh>
    <phoneticPr fontId="4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</si>
  <si>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4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</si>
  <si>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2"/>
  </si>
  <si>
    <t>増減率(%)(A)</t>
    <rPh sb="0" eb="3">
      <t>ゾウゲンリツ</t>
    </rPh>
    <phoneticPr fontId="42"/>
  </si>
  <si>
    <t>積立不足額を考慮して算定した額</t>
    <rPh sb="0" eb="1">
      <t>ツ</t>
    </rPh>
    <rPh sb="1" eb="2">
      <t>タ</t>
    </rPh>
    <rPh sb="2" eb="5">
      <t>フソクガク</t>
    </rPh>
    <rPh sb="6" eb="8">
      <t>コウリョ</t>
    </rPh>
    <rPh sb="10" eb="12">
      <t>サンテイ</t>
    </rPh>
    <rPh sb="14" eb="15">
      <t>ガク</t>
    </rPh>
    <phoneticPr fontId="50"/>
  </si>
  <si>
    <t>満期一括償還地方債の一年当たりの元金償還金に相当するもの
（年度割相当額）</t>
  </si>
  <si>
    <t>公債費に準ずる債務負担行為に係るもの</t>
    <phoneticPr fontId="42"/>
  </si>
  <si>
    <t>一時借入金利子
（同一団体における会計間の現金運用に係る利子は除く）</t>
  </si>
  <si>
    <t>国民健康保険特別会計</t>
  </si>
  <si>
    <t>(A)-(B)</t>
  </si>
  <si>
    <t xml:space="preserve"> H23</t>
  </si>
  <si>
    <t>黒字額</t>
    <rPh sb="0" eb="2">
      <t>クロジ</t>
    </rPh>
    <rPh sb="2" eb="3">
      <t>ガク</t>
    </rPh>
    <phoneticPr fontId="46"/>
  </si>
  <si>
    <t xml:space="preserve"> H24</t>
  </si>
  <si>
    <t>標準財政規模比（％）</t>
    <phoneticPr fontId="42"/>
  </si>
  <si>
    <t>H24</t>
  </si>
  <si>
    <t>実質単年度収支</t>
    <rPh sb="0" eb="2">
      <t>ジッシツ</t>
    </rPh>
    <rPh sb="2" eb="5">
      <t>タンネンド</t>
    </rPh>
    <rPh sb="5" eb="7">
      <t>シュウシ</t>
    </rPh>
    <phoneticPr fontId="42"/>
  </si>
  <si>
    <t>会計</t>
    <rPh sb="0" eb="2">
      <t>カイケイ</t>
    </rPh>
    <phoneticPr fontId="42"/>
  </si>
  <si>
    <t>介護保険特別会計</t>
  </si>
  <si>
    <t>学校給食事業特別会計</t>
  </si>
  <si>
    <t>その他会計（黒字）</t>
  </si>
  <si>
    <t>（百万円）</t>
    <rPh sb="1" eb="2">
      <t>ヒャク</t>
    </rPh>
    <rPh sb="2" eb="4">
      <t>マンエン</t>
    </rPh>
    <phoneticPr fontId="42"/>
  </si>
  <si>
    <t>分子の構造</t>
    <rPh sb="0" eb="2">
      <t>ブンシ</t>
    </rPh>
    <rPh sb="3" eb="5">
      <t>コウゾウ</t>
    </rPh>
    <phoneticPr fontId="42"/>
  </si>
  <si>
    <t>元利償還金等(A)</t>
    <phoneticPr fontId="42"/>
  </si>
  <si>
    <t>満期一括償還地方債に係る年度割相当額</t>
    <phoneticPr fontId="42"/>
  </si>
  <si>
    <t>公営企業債の元利償還金に対する繰入金</t>
  </si>
  <si>
    <t>組合等が起こした地方債の元利償還金に対する負担金等</t>
  </si>
  <si>
    <t>算入公債費等</t>
    <phoneticPr fontId="42"/>
  </si>
  <si>
    <t>実質公債費比率の分子</t>
    <phoneticPr fontId="42"/>
  </si>
  <si>
    <t>※平成20年度決算の元利償還金は特定財源の額を控除しており、満期一括償還地方債に係る年度割相当額は減債基金積立不足算定額を含んでいる。</t>
    <phoneticPr fontId="42"/>
  </si>
  <si>
    <t>公営企業債等繰入見込額</t>
  </si>
  <si>
    <t>組合等負担等見込額</t>
  </si>
  <si>
    <t>退職手当負担見込額</t>
  </si>
  <si>
    <t>充当可能財源等(B)</t>
    <phoneticPr fontId="42"/>
  </si>
  <si>
    <t>実質収支額</t>
    <phoneticPr fontId="46"/>
  </si>
  <si>
    <t>実質単年度収支</t>
    <rPh sb="0" eb="2">
      <t>ジッシツ</t>
    </rPh>
    <rPh sb="2" eb="5">
      <t>タンネンド</t>
    </rPh>
    <rPh sb="5" eb="7">
      <t>シュウシ</t>
    </rPh>
    <phoneticPr fontId="46"/>
  </si>
  <si>
    <t>連結実質赤字比率に係る赤字・黒字の構成分析</t>
  </si>
  <si>
    <t>赤字額</t>
    <rPh sb="0" eb="2">
      <t>アカジ</t>
    </rPh>
    <rPh sb="2" eb="3">
      <t>ガク</t>
    </rPh>
    <phoneticPr fontId="46"/>
  </si>
  <si>
    <t>算入公債費等</t>
    <rPh sb="0" eb="2">
      <t>サンニュウ</t>
    </rPh>
    <rPh sb="2" eb="6">
      <t>コウサイヒトウ</t>
    </rPh>
    <phoneticPr fontId="46"/>
  </si>
  <si>
    <t>公営企業債の元利償還金に対する繰入金</t>
    <phoneticPr fontId="42"/>
  </si>
  <si>
    <t>実質公債費比率の分子</t>
  </si>
  <si>
    <t>充当可能財源等</t>
    <rPh sb="0" eb="2">
      <t>ジュウトウ</t>
    </rPh>
    <rPh sb="2" eb="4">
      <t>カノウ</t>
    </rPh>
    <rPh sb="4" eb="6">
      <t>ザイゲン</t>
    </rPh>
    <rPh sb="6" eb="7">
      <t>トウ</t>
    </rPh>
    <phoneticPr fontId="42"/>
  </si>
</sst>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9" formatCode="#,##0.00;&quot;▲ &quot;#,##0.00"/>
    <numFmt numFmtId="185" formatCode="#,##0.0;&quot;▲ &quot;#,##0.0"/>
    <numFmt numFmtId="191" formatCode="#,##0.0;&quot;△ &quot;#,##0.0"/>
    <numFmt numFmtId="190" formatCode="#,##0.0_ "/>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51">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9"/>
      <color indexed="8"/>
      <name val="ＭＳ 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ont>
    <font>
      <sz val="12"/>
      <color indexed="8"/>
      <name val="ＭＳ 明朝"/>
    </font>
    <font>
      <sz val="9"/>
      <color auto="1"/>
      <name val="ＭＳ 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0"/>
      <color indexed="8"/>
      <name val="ＭＳ Ｐゴシック"/>
    </font>
    <font>
      <sz val="6"/>
      <color auto="1"/>
      <name val="ＭＳ Ｐゴシック"/>
    </font>
    <font>
      <b/>
      <sz val="18"/>
      <color indexed="8"/>
      <name val="ＭＳ ゴシック"/>
    </font>
    <font>
      <sz val="6"/>
      <color auto="1"/>
      <name val="ＭＳ ゴシック"/>
    </font>
    <font>
      <sz val="9"/>
      <color indexed="8"/>
      <name val="ＭＳ ゴシック"/>
    </font>
    <font>
      <sz val="11"/>
      <color auto="1"/>
      <name val="ＭＳ Ｐゴシック"/>
    </font>
    <font>
      <b/>
      <sz val="13"/>
      <color indexed="56"/>
      <name val="ＭＳ ゴシック"/>
    </font>
    <font>
      <sz val="9"/>
      <color auto="1"/>
      <name val="ＭＳ ゴシック"/>
    </font>
    <font>
      <sz val="11"/>
      <color indexed="8"/>
      <name val="ＭＳ ゴシック"/>
    </font>
    <font>
      <sz val="11"/>
      <color auto="1"/>
      <name val="ＭＳ ゴシック"/>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8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1"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xf numFmtId="0" fontId="11" fillId="0" borderId="0">
      <alignment vertical="center"/>
    </xf>
    <xf numFmtId="0" fontId="1" fillId="0" borderId="0">
      <alignment vertical="center"/>
    </xf>
    <xf numFmtId="0" fontId="1" fillId="0" borderId="0">
      <alignment vertical="center"/>
    </xf>
    <xf numFmtId="0" fontId="6" fillId="0" borderId="0">
      <alignment vertical="center"/>
    </xf>
    <xf numFmtId="0" fontId="12"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xf numFmtId="0" fontId="21" fillId="0" borderId="9" applyNumberFormat="0" applyFill="0" applyAlignment="0" applyProtection="0">
      <alignment vertical="center"/>
    </xf>
  </cellStyleXfs>
  <cellXfs count="961">
    <xf numFmtId="0" fontId="0" fillId="0" borderId="0" xfId="0">
      <alignment vertical="center"/>
    </xf>
    <xf numFmtId="0" fontId="6" fillId="0" borderId="0" xfId="59" applyFont="1">
      <alignment vertical="center"/>
    </xf>
    <xf numFmtId="49" fontId="6" fillId="0" borderId="0" xfId="59" applyNumberFormat="1" applyFont="1" applyFill="1">
      <alignment vertical="center"/>
    </xf>
    <xf numFmtId="49" fontId="23" fillId="0" borderId="0" xfId="59" applyNumberFormat="1" applyFont="1" applyFill="1" applyAlignment="1">
      <alignment horizontal="center" vertical="center"/>
    </xf>
    <xf numFmtId="0" fontId="24" fillId="0" borderId="0" xfId="59" applyFont="1" applyFill="1">
      <alignment vertical="center"/>
    </xf>
    <xf numFmtId="0" fontId="6" fillId="0" borderId="10" xfId="59" applyFont="1" applyFill="1" applyBorder="1" applyAlignment="1">
      <alignment horizontal="center" vertical="center"/>
    </xf>
    <xf numFmtId="0" fontId="6" fillId="0" borderId="11" xfId="59" applyFont="1" applyFill="1" applyBorder="1" applyAlignment="1">
      <alignment horizontal="center" vertical="center"/>
    </xf>
    <xf numFmtId="0" fontId="6" fillId="0" borderId="12" xfId="59" applyFont="1" applyFill="1" applyBorder="1" applyAlignment="1">
      <alignment horizontal="center" vertical="center"/>
    </xf>
    <xf numFmtId="0" fontId="6" fillId="0" borderId="13" xfId="59" applyFont="1" applyFill="1" applyBorder="1" applyAlignment="1">
      <alignment horizontal="center" vertical="center"/>
    </xf>
    <xf numFmtId="0" fontId="6" fillId="0" borderId="14" xfId="59" applyFont="1" applyFill="1" applyBorder="1" applyAlignment="1">
      <alignment horizontal="center" vertical="center"/>
    </xf>
    <xf numFmtId="0" fontId="6" fillId="0" borderId="15" xfId="59" applyFont="1" applyFill="1" applyBorder="1" applyAlignment="1">
      <alignment horizontal="center" vertical="center"/>
    </xf>
    <xf numFmtId="0" fontId="6" fillId="0" borderId="16" xfId="59" applyFont="1" applyFill="1" applyBorder="1" applyAlignment="1">
      <alignment horizontal="center" vertical="center" wrapText="1"/>
    </xf>
    <xf numFmtId="0" fontId="6" fillId="0" borderId="17" xfId="59" applyFont="1" applyFill="1" applyBorder="1" applyAlignment="1">
      <alignment horizontal="center" vertical="center" wrapText="1"/>
    </xf>
    <xf numFmtId="0" fontId="6" fillId="0" borderId="18" xfId="59" applyFont="1" applyFill="1" applyBorder="1" applyAlignment="1">
      <alignment horizontal="center" vertical="center" wrapText="1"/>
    </xf>
    <xf numFmtId="0" fontId="6" fillId="0" borderId="19" xfId="59" applyFont="1" applyFill="1" applyBorder="1" applyAlignment="1">
      <alignment horizontal="center" vertical="center"/>
    </xf>
    <xf numFmtId="0" fontId="6" fillId="0" borderId="20" xfId="59" applyFont="1" applyFill="1" applyBorder="1" applyAlignment="1">
      <alignment horizontal="center" vertical="center"/>
    </xf>
    <xf numFmtId="0" fontId="6" fillId="0" borderId="21" xfId="59" applyFont="1" applyFill="1" applyBorder="1" applyAlignment="1">
      <alignment horizontal="center" vertical="center" textRotation="255"/>
    </xf>
    <xf numFmtId="0" fontId="6" fillId="0" borderId="17" xfId="59" applyFont="1" applyFill="1" applyBorder="1" applyAlignment="1">
      <alignment horizontal="center" vertical="center" textRotation="255"/>
    </xf>
    <xf numFmtId="0" fontId="6" fillId="0" borderId="18" xfId="59" applyFont="1" applyFill="1" applyBorder="1" applyAlignment="1">
      <alignment horizontal="center" vertical="center" textRotation="255"/>
    </xf>
    <xf numFmtId="0" fontId="6" fillId="0" borderId="17" xfId="59" applyFont="1" applyFill="1" applyBorder="1">
      <alignment vertical="center"/>
    </xf>
    <xf numFmtId="49" fontId="6" fillId="0" borderId="17" xfId="59" applyNumberFormat="1" applyFont="1" applyFill="1" applyBorder="1">
      <alignment vertical="center"/>
    </xf>
    <xf numFmtId="0" fontId="6" fillId="0" borderId="18" xfId="59" applyFont="1" applyFill="1" applyBorder="1">
      <alignment vertical="center"/>
    </xf>
    <xf numFmtId="0" fontId="6" fillId="0" borderId="22" xfId="59" applyFont="1" applyFill="1" applyBorder="1" applyAlignment="1">
      <alignment horizontal="center" vertical="center"/>
    </xf>
    <xf numFmtId="0" fontId="6" fillId="0" borderId="23" xfId="59" applyFont="1" applyFill="1" applyBorder="1" applyAlignment="1">
      <alignment horizontal="center" vertical="center"/>
    </xf>
    <xf numFmtId="0" fontId="6" fillId="0" borderId="24" xfId="59" applyFont="1" applyFill="1" applyBorder="1" applyAlignment="1">
      <alignment horizontal="center" vertical="center"/>
    </xf>
    <xf numFmtId="0" fontId="6" fillId="0" borderId="25" xfId="59" applyFont="1" applyFill="1" applyBorder="1" applyAlignment="1">
      <alignment horizontal="center" vertical="center"/>
    </xf>
    <xf numFmtId="0" fontId="6" fillId="0" borderId="26" xfId="59" applyFont="1" applyFill="1" applyBorder="1" applyAlignment="1">
      <alignment horizontal="center" vertical="center"/>
    </xf>
    <xf numFmtId="0" fontId="6" fillId="0" borderId="27" xfId="59" applyFont="1" applyFill="1" applyBorder="1" applyAlignment="1">
      <alignment horizontal="center" vertical="center"/>
    </xf>
    <xf numFmtId="0" fontId="6" fillId="0" borderId="28" xfId="59" applyFont="1" applyFill="1" applyBorder="1" applyAlignment="1">
      <alignment horizontal="center" vertical="center" wrapText="1"/>
    </xf>
    <xf numFmtId="0" fontId="6" fillId="0" borderId="0" xfId="59" applyFont="1" applyFill="1" applyBorder="1" applyAlignment="1">
      <alignment horizontal="center" vertical="center" wrapText="1"/>
    </xf>
    <xf numFmtId="0" fontId="6" fillId="0" borderId="29" xfId="59" applyFont="1" applyFill="1" applyBorder="1" applyAlignment="1">
      <alignment horizontal="center" vertical="center" wrapText="1"/>
    </xf>
    <xf numFmtId="0" fontId="6" fillId="0" borderId="30" xfId="59" applyFont="1" applyFill="1" applyBorder="1" applyAlignment="1">
      <alignment horizontal="center" vertical="center"/>
    </xf>
    <xf numFmtId="0" fontId="6" fillId="0" borderId="31" xfId="59" applyFont="1" applyFill="1" applyBorder="1" applyAlignment="1">
      <alignment horizontal="center" vertical="center"/>
    </xf>
    <xf numFmtId="0" fontId="6" fillId="0" borderId="32" xfId="59" applyFont="1" applyFill="1" applyBorder="1" applyAlignment="1">
      <alignment horizontal="center" vertical="center" textRotation="255"/>
    </xf>
    <xf numFmtId="0" fontId="6" fillId="0" borderId="0" xfId="59" applyFont="1" applyFill="1" applyBorder="1" applyAlignment="1">
      <alignment horizontal="center" vertical="center" textRotation="255"/>
    </xf>
    <xf numFmtId="0" fontId="6" fillId="0" borderId="29" xfId="59" applyFont="1" applyFill="1" applyBorder="1" applyAlignment="1">
      <alignment horizontal="center" vertical="center" textRotation="255"/>
    </xf>
    <xf numFmtId="49" fontId="6" fillId="0" borderId="0" xfId="59" applyNumberFormat="1" applyFont="1" applyFill="1" applyBorder="1" applyAlignment="1">
      <alignment horizontal="center" vertical="center"/>
    </xf>
    <xf numFmtId="176" fontId="6" fillId="0" borderId="0" xfId="59" applyNumberFormat="1" applyFont="1" applyFill="1" applyBorder="1" applyAlignment="1" applyProtection="1">
      <alignment horizontal="center" vertical="center"/>
      <protection hidden="1"/>
    </xf>
    <xf numFmtId="0" fontId="6" fillId="0" borderId="29" xfId="59" applyFont="1" applyFill="1" applyBorder="1">
      <alignment vertical="center"/>
    </xf>
    <xf numFmtId="0" fontId="25" fillId="0" borderId="0" xfId="59" applyFont="1" applyFill="1">
      <alignment vertical="center"/>
    </xf>
    <xf numFmtId="0" fontId="6" fillId="0" borderId="25" xfId="59" applyFont="1" applyFill="1" applyBorder="1" applyAlignment="1">
      <alignment horizontal="center" vertical="center" textRotation="255"/>
    </xf>
    <xf numFmtId="0" fontId="6" fillId="0" borderId="23" xfId="59" applyFont="1" applyFill="1" applyBorder="1" applyAlignment="1">
      <alignment horizontal="center" vertical="center" textRotation="255"/>
    </xf>
    <xf numFmtId="0" fontId="6" fillId="0" borderId="26" xfId="59" applyFont="1" applyFill="1" applyBorder="1" applyAlignment="1">
      <alignment horizontal="center" vertical="center" textRotation="255"/>
    </xf>
    <xf numFmtId="0" fontId="6" fillId="0" borderId="33" xfId="59" applyFont="1" applyFill="1" applyBorder="1" applyAlignment="1">
      <alignment horizontal="center" vertical="center"/>
    </xf>
    <xf numFmtId="0" fontId="6" fillId="0" borderId="34" xfId="59" applyFont="1" applyFill="1" applyBorder="1" applyAlignment="1">
      <alignment horizontal="center" vertical="center"/>
    </xf>
    <xf numFmtId="0" fontId="6" fillId="0" borderId="35" xfId="59" applyFont="1" applyFill="1" applyBorder="1" applyAlignment="1">
      <alignment horizontal="center" vertical="center"/>
    </xf>
    <xf numFmtId="0" fontId="6" fillId="0" borderId="36" xfId="59" applyFont="1" applyFill="1" applyBorder="1" applyAlignment="1">
      <alignment horizontal="center" vertical="center"/>
    </xf>
    <xf numFmtId="0" fontId="6" fillId="0" borderId="37" xfId="59" applyFont="1" applyFill="1" applyBorder="1" applyAlignment="1">
      <alignment horizontal="center" vertical="center"/>
    </xf>
    <xf numFmtId="0" fontId="6" fillId="0" borderId="38" xfId="59" applyFont="1" applyFill="1" applyBorder="1" applyAlignment="1">
      <alignment horizontal="center" vertical="center"/>
    </xf>
    <xf numFmtId="0" fontId="6" fillId="0" borderId="39" xfId="59" applyFont="1" applyFill="1" applyBorder="1" applyAlignment="1">
      <alignment horizontal="center" vertical="center"/>
    </xf>
    <xf numFmtId="0" fontId="6" fillId="0" borderId="40" xfId="59" applyFont="1" applyFill="1" applyBorder="1" applyAlignment="1">
      <alignment horizontal="center" vertical="center"/>
    </xf>
    <xf numFmtId="0" fontId="6" fillId="0" borderId="41" xfId="59" applyFont="1" applyFill="1" applyBorder="1" applyAlignment="1">
      <alignment vertical="center"/>
    </xf>
    <xf numFmtId="0" fontId="6" fillId="0" borderId="42" xfId="59" applyFont="1" applyFill="1" applyBorder="1" applyAlignment="1">
      <alignment vertical="center"/>
    </xf>
    <xf numFmtId="0" fontId="6" fillId="0" borderId="0" xfId="59" applyFont="1" applyFill="1" applyBorder="1" applyAlignment="1">
      <alignment horizontal="center" vertical="center"/>
    </xf>
    <xf numFmtId="0" fontId="26" fillId="0" borderId="0" xfId="59" applyNumberFormat="1" applyFont="1" applyFill="1" applyBorder="1" applyAlignment="1" applyProtection="1">
      <alignment horizontal="left" vertical="center" wrapText="1"/>
      <protection hidden="1"/>
    </xf>
    <xf numFmtId="0" fontId="6" fillId="0" borderId="32" xfId="59" applyFont="1" applyFill="1" applyBorder="1" applyAlignment="1">
      <alignment horizontal="center" vertical="center"/>
    </xf>
    <xf numFmtId="0" fontId="6" fillId="0" borderId="43" xfId="59" applyFont="1" applyFill="1" applyBorder="1" applyAlignment="1">
      <alignment horizontal="center" vertical="center"/>
    </xf>
    <xf numFmtId="0" fontId="6" fillId="0" borderId="44" xfId="59" applyFont="1" applyFill="1" applyBorder="1" applyAlignment="1">
      <alignment vertical="center"/>
    </xf>
    <xf numFmtId="0" fontId="6" fillId="0" borderId="45" xfId="59" applyFont="1" applyFill="1" applyBorder="1" applyAlignment="1">
      <alignment vertical="center"/>
    </xf>
    <xf numFmtId="0" fontId="6" fillId="0" borderId="22" xfId="59" applyFont="1" applyFill="1" applyBorder="1" applyAlignment="1">
      <alignment horizontal="center" vertical="center" wrapText="1"/>
    </xf>
    <xf numFmtId="0" fontId="6" fillId="0" borderId="23" xfId="59" applyFont="1" applyFill="1" applyBorder="1" applyAlignment="1">
      <alignment horizontal="center" vertical="center" wrapText="1"/>
    </xf>
    <xf numFmtId="0" fontId="6" fillId="0" borderId="26" xfId="59" applyFont="1" applyFill="1" applyBorder="1" applyAlignment="1">
      <alignment horizontal="center" vertical="center" wrapText="1"/>
    </xf>
    <xf numFmtId="0" fontId="6" fillId="0" borderId="46" xfId="59" applyFont="1" applyFill="1" applyBorder="1" applyAlignment="1">
      <alignment vertical="center"/>
    </xf>
    <xf numFmtId="0" fontId="6" fillId="0" borderId="47" xfId="59" applyFont="1" applyFill="1" applyBorder="1" applyAlignment="1">
      <alignment vertical="center"/>
    </xf>
    <xf numFmtId="0" fontId="6" fillId="0" borderId="48" xfId="59" applyFont="1" applyFill="1" applyBorder="1" applyAlignment="1">
      <alignment vertical="center"/>
    </xf>
    <xf numFmtId="0" fontId="13" fillId="0" borderId="49" xfId="59" applyFont="1" applyFill="1" applyBorder="1" applyAlignment="1">
      <alignment vertical="center"/>
    </xf>
    <xf numFmtId="0" fontId="13" fillId="0" borderId="35" xfId="57" applyFont="1" applyFill="1" applyBorder="1" applyAlignment="1">
      <alignment vertical="center"/>
    </xf>
    <xf numFmtId="0" fontId="13" fillId="0" borderId="39" xfId="59" applyFont="1" applyFill="1" applyBorder="1" applyAlignment="1">
      <alignment vertical="center"/>
    </xf>
    <xf numFmtId="0" fontId="13" fillId="0" borderId="37" xfId="57" applyFont="1" applyFill="1" applyBorder="1" applyAlignment="1">
      <alignment horizontal="center" vertical="center"/>
    </xf>
    <xf numFmtId="177" fontId="6" fillId="0" borderId="38" xfId="59" applyNumberFormat="1" applyFont="1" applyFill="1" applyBorder="1" applyAlignment="1">
      <alignment horizontal="right" vertical="center"/>
    </xf>
    <xf numFmtId="178" fontId="6" fillId="0" borderId="38" xfId="59" applyNumberFormat="1" applyFont="1" applyFill="1" applyBorder="1" applyAlignment="1">
      <alignment horizontal="right" vertical="center"/>
    </xf>
    <xf numFmtId="178" fontId="6" fillId="0" borderId="41" xfId="59" applyNumberFormat="1" applyFont="1" applyFill="1" applyBorder="1" applyAlignment="1">
      <alignment horizontal="right" vertical="center"/>
    </xf>
    <xf numFmtId="178" fontId="6" fillId="0" borderId="42" xfId="59" applyNumberFormat="1" applyFont="1" applyFill="1" applyBorder="1" applyAlignment="1">
      <alignment horizontal="right" vertical="center"/>
    </xf>
    <xf numFmtId="0" fontId="6" fillId="0" borderId="31" xfId="59" applyFont="1" applyFill="1" applyBorder="1" applyAlignment="1">
      <alignment vertical="center"/>
    </xf>
    <xf numFmtId="0" fontId="13" fillId="0" borderId="31" xfId="59" applyFont="1" applyFill="1" applyBorder="1" applyAlignment="1">
      <alignment vertical="center"/>
    </xf>
    <xf numFmtId="0" fontId="13" fillId="0" borderId="39" xfId="57" applyFont="1" applyFill="1" applyBorder="1" applyAlignment="1">
      <alignment horizontal="center" vertical="center"/>
    </xf>
    <xf numFmtId="0" fontId="13" fillId="0" borderId="44" xfId="59" applyFont="1" applyFill="1" applyBorder="1" applyAlignment="1">
      <alignment vertical="center"/>
    </xf>
    <xf numFmtId="0" fontId="13" fillId="0" borderId="32" xfId="59" applyFont="1" applyFill="1" applyBorder="1" applyAlignment="1">
      <alignment vertical="center"/>
    </xf>
    <xf numFmtId="0" fontId="13" fillId="0" borderId="42" xfId="57" applyFont="1" applyFill="1" applyBorder="1" applyAlignment="1">
      <alignment horizontal="center" vertical="center"/>
    </xf>
    <xf numFmtId="178" fontId="6" fillId="0" borderId="44" xfId="59" applyNumberFormat="1" applyFont="1" applyFill="1" applyBorder="1" applyAlignment="1">
      <alignment horizontal="right" vertical="center"/>
    </xf>
    <xf numFmtId="178" fontId="6" fillId="0" borderId="45" xfId="59" applyNumberFormat="1" applyFont="1" applyFill="1" applyBorder="1" applyAlignment="1">
      <alignment horizontal="right" vertical="center"/>
    </xf>
    <xf numFmtId="0" fontId="13" fillId="0" borderId="32" xfId="57" applyFont="1" applyFill="1" applyBorder="1" applyAlignment="1">
      <alignment horizontal="center" vertical="center"/>
    </xf>
    <xf numFmtId="0" fontId="13" fillId="0" borderId="45" xfId="57" applyFont="1" applyFill="1" applyBorder="1" applyAlignment="1">
      <alignment horizontal="center" vertical="center"/>
    </xf>
    <xf numFmtId="178" fontId="6" fillId="0" borderId="46" xfId="59" applyNumberFormat="1" applyFont="1" applyFill="1" applyBorder="1" applyAlignment="1">
      <alignment horizontal="right" vertical="center"/>
    </xf>
    <xf numFmtId="178" fontId="6" fillId="0" borderId="47" xfId="59" applyNumberFormat="1" applyFont="1" applyFill="1" applyBorder="1" applyAlignment="1">
      <alignment horizontal="right" vertical="center"/>
    </xf>
    <xf numFmtId="0" fontId="6" fillId="0" borderId="50" xfId="59" applyFont="1" applyFill="1" applyBorder="1" applyAlignment="1">
      <alignment vertical="center"/>
    </xf>
    <xf numFmtId="0" fontId="13" fillId="0" borderId="50" xfId="59" applyFont="1" applyFill="1" applyBorder="1" applyAlignment="1">
      <alignment vertical="center"/>
    </xf>
    <xf numFmtId="0" fontId="13" fillId="0" borderId="25" xfId="57" applyFont="1" applyFill="1" applyBorder="1" applyAlignment="1">
      <alignment horizontal="center" vertical="center"/>
    </xf>
    <xf numFmtId="0" fontId="13" fillId="0" borderId="46" xfId="59" applyFont="1" applyFill="1" applyBorder="1" applyAlignment="1">
      <alignment vertical="center"/>
    </xf>
    <xf numFmtId="0" fontId="13" fillId="0" borderId="25" xfId="59" applyFont="1" applyFill="1" applyBorder="1" applyAlignment="1">
      <alignment vertical="center"/>
    </xf>
    <xf numFmtId="0" fontId="13" fillId="0" borderId="47" xfId="57" applyFont="1" applyFill="1" applyBorder="1" applyAlignment="1">
      <alignment horizontal="center" vertical="center"/>
    </xf>
    <xf numFmtId="0" fontId="26" fillId="0" borderId="39" xfId="59" applyFont="1" applyFill="1" applyBorder="1" applyAlignment="1">
      <alignment horizontal="center" vertical="center" wrapText="1"/>
    </xf>
    <xf numFmtId="0" fontId="26" fillId="0" borderId="40" xfId="59" applyFont="1" applyFill="1" applyBorder="1" applyAlignment="1">
      <alignment horizontal="center" vertical="center" wrapText="1"/>
    </xf>
    <xf numFmtId="0" fontId="6" fillId="0" borderId="49" xfId="59" applyFont="1" applyFill="1" applyBorder="1" applyAlignment="1">
      <alignment horizontal="center" vertical="center"/>
    </xf>
    <xf numFmtId="0" fontId="6" fillId="0" borderId="51" xfId="59" applyFont="1" applyFill="1" applyBorder="1" applyAlignment="1">
      <alignment horizontal="center" vertical="center"/>
    </xf>
    <xf numFmtId="0" fontId="6" fillId="0" borderId="52" xfId="59" applyFont="1" applyFill="1" applyBorder="1" applyAlignment="1">
      <alignment horizontal="center" vertical="center"/>
    </xf>
    <xf numFmtId="178" fontId="6" fillId="0" borderId="48" xfId="59" applyNumberFormat="1" applyFont="1" applyFill="1" applyBorder="1" applyAlignment="1">
      <alignment horizontal="right" vertical="center"/>
    </xf>
    <xf numFmtId="179" fontId="6" fillId="0" borderId="42" xfId="59" applyNumberFormat="1" applyFont="1" applyFill="1" applyBorder="1" applyAlignment="1">
      <alignment horizontal="right" vertical="center"/>
    </xf>
    <xf numFmtId="178" fontId="13" fillId="0" borderId="49" xfId="59" applyNumberFormat="1" applyFont="1" applyFill="1" applyBorder="1" applyAlignment="1">
      <alignment horizontal="right" vertical="center"/>
    </xf>
    <xf numFmtId="178" fontId="13" fillId="0" borderId="41" xfId="59" applyNumberFormat="1" applyFont="1" applyFill="1" applyBorder="1" applyAlignment="1">
      <alignment horizontal="right" vertical="center"/>
    </xf>
    <xf numFmtId="179" fontId="13" fillId="0" borderId="39" xfId="59" applyNumberFormat="1" applyFont="1" applyFill="1" applyBorder="1" applyAlignment="1">
      <alignment horizontal="right" vertical="center"/>
    </xf>
    <xf numFmtId="177" fontId="6" fillId="0" borderId="53" xfId="59" applyNumberFormat="1" applyFont="1" applyFill="1" applyBorder="1" applyAlignment="1">
      <alignment horizontal="right" vertical="center"/>
    </xf>
    <xf numFmtId="178" fontId="6" fillId="0" borderId="53" xfId="59" applyNumberFormat="1" applyFont="1" applyFill="1" applyBorder="1" applyAlignment="1">
      <alignment horizontal="right" vertical="center"/>
    </xf>
    <xf numFmtId="0" fontId="26" fillId="0" borderId="32" xfId="59" applyFont="1" applyFill="1" applyBorder="1" applyAlignment="1">
      <alignment horizontal="center" vertical="center" wrapText="1"/>
    </xf>
    <xf numFmtId="0" fontId="26" fillId="0" borderId="43" xfId="59" applyFont="1" applyFill="1" applyBorder="1" applyAlignment="1">
      <alignment horizontal="center" vertical="center" wrapText="1"/>
    </xf>
    <xf numFmtId="178" fontId="6" fillId="0" borderId="31" xfId="59" applyNumberFormat="1" applyFont="1" applyFill="1" applyBorder="1" applyAlignment="1">
      <alignment horizontal="right" vertical="center"/>
    </xf>
    <xf numFmtId="179" fontId="6" fillId="0" borderId="45" xfId="59" applyNumberFormat="1" applyFont="1" applyFill="1" applyBorder="1" applyAlignment="1">
      <alignment horizontal="right" vertical="center"/>
    </xf>
    <xf numFmtId="178" fontId="13" fillId="0" borderId="28" xfId="59" applyNumberFormat="1" applyFont="1" applyFill="1" applyBorder="1" applyAlignment="1">
      <alignment horizontal="right" vertical="center"/>
    </xf>
    <xf numFmtId="178" fontId="13" fillId="0" borderId="44" xfId="59" applyNumberFormat="1" applyFont="1" applyFill="1" applyBorder="1" applyAlignment="1">
      <alignment horizontal="right" vertical="center"/>
    </xf>
    <xf numFmtId="179" fontId="13" fillId="0" borderId="32" xfId="59" applyNumberFormat="1" applyFont="1" applyFill="1" applyBorder="1" applyAlignment="1">
      <alignment horizontal="right" vertical="center"/>
    </xf>
    <xf numFmtId="0" fontId="6" fillId="0" borderId="54" xfId="59" applyFont="1" applyFill="1" applyBorder="1" applyAlignment="1">
      <alignment horizontal="center" vertical="center"/>
    </xf>
    <xf numFmtId="0" fontId="6" fillId="0" borderId="55" xfId="59" applyFont="1" applyFill="1" applyBorder="1" applyAlignment="1">
      <alignment horizontal="center" vertical="center"/>
    </xf>
    <xf numFmtId="0" fontId="6" fillId="0" borderId="56" xfId="59" applyFont="1" applyFill="1" applyBorder="1" applyAlignment="1">
      <alignment horizontal="center" vertical="center"/>
    </xf>
    <xf numFmtId="0" fontId="6" fillId="0" borderId="57" xfId="59" applyFont="1" applyFill="1" applyBorder="1" applyAlignment="1">
      <alignment horizontal="center" vertical="center"/>
    </xf>
    <xf numFmtId="0" fontId="6" fillId="0" borderId="58" xfId="59" applyFont="1" applyFill="1" applyBorder="1" applyAlignment="1">
      <alignment horizontal="center" vertical="center"/>
    </xf>
    <xf numFmtId="178" fontId="6" fillId="0" borderId="59" xfId="59" applyNumberFormat="1" applyFont="1" applyFill="1" applyBorder="1" applyAlignment="1">
      <alignment horizontal="right" vertical="center"/>
    </xf>
    <xf numFmtId="178" fontId="6" fillId="0" borderId="60" xfId="59" applyNumberFormat="1" applyFont="1" applyFill="1" applyBorder="1" applyAlignment="1">
      <alignment horizontal="right" vertical="center"/>
    </xf>
    <xf numFmtId="179" fontId="6" fillId="0" borderId="61" xfId="59" applyNumberFormat="1" applyFont="1" applyFill="1" applyBorder="1" applyAlignment="1">
      <alignment horizontal="right" vertical="center"/>
    </xf>
    <xf numFmtId="178" fontId="13" fillId="0" borderId="62" xfId="59" applyNumberFormat="1" applyFont="1" applyFill="1" applyBorder="1" applyAlignment="1">
      <alignment horizontal="right" vertical="center"/>
    </xf>
    <xf numFmtId="178" fontId="13" fillId="0" borderId="60" xfId="59" applyNumberFormat="1" applyFont="1" applyFill="1" applyBorder="1" applyAlignment="1">
      <alignment horizontal="right" vertical="center"/>
    </xf>
    <xf numFmtId="179" fontId="13" fillId="0" borderId="63" xfId="59" applyNumberFormat="1" applyFont="1" applyFill="1" applyBorder="1" applyAlignment="1">
      <alignment horizontal="right" vertical="center"/>
    </xf>
    <xf numFmtId="177" fontId="6" fillId="0" borderId="64" xfId="59" applyNumberFormat="1" applyFont="1" applyFill="1" applyBorder="1" applyAlignment="1">
      <alignment horizontal="right" vertical="center"/>
    </xf>
    <xf numFmtId="178" fontId="6" fillId="0" borderId="64" xfId="59" applyNumberFormat="1" applyFont="1" applyFill="1" applyBorder="1" applyAlignment="1">
      <alignment horizontal="right" vertical="center"/>
    </xf>
    <xf numFmtId="0" fontId="26" fillId="0" borderId="25" xfId="59" applyFont="1" applyFill="1" applyBorder="1" applyAlignment="1">
      <alignment horizontal="center" vertical="center" wrapText="1"/>
    </xf>
    <xf numFmtId="0" fontId="26" fillId="0" borderId="24" xfId="59" applyFont="1" applyFill="1" applyBorder="1" applyAlignment="1">
      <alignment horizontal="center" vertical="center" wrapText="1"/>
    </xf>
    <xf numFmtId="0" fontId="6" fillId="0" borderId="16" xfId="59" applyFont="1" applyFill="1" applyBorder="1" applyAlignment="1">
      <alignment horizontal="center" vertical="center"/>
    </xf>
    <xf numFmtId="0" fontId="6" fillId="0" borderId="17" xfId="59" applyFont="1" applyFill="1" applyBorder="1" applyAlignment="1">
      <alignment horizontal="center" vertical="center"/>
    </xf>
    <xf numFmtId="0" fontId="6" fillId="0" borderId="65" xfId="59" applyFont="1" applyFill="1" applyBorder="1" applyAlignment="1">
      <alignment horizontal="center" vertical="center"/>
    </xf>
    <xf numFmtId="0" fontId="6" fillId="0" borderId="21" xfId="59" applyFont="1" applyFill="1" applyBorder="1" applyAlignment="1">
      <alignment horizontal="center" vertical="center"/>
    </xf>
    <xf numFmtId="0" fontId="6" fillId="0" borderId="18" xfId="59" applyFont="1" applyFill="1" applyBorder="1" applyAlignment="1">
      <alignment horizontal="center" vertical="center"/>
    </xf>
    <xf numFmtId="0" fontId="6" fillId="0" borderId="66" xfId="59" applyFont="1" applyFill="1" applyBorder="1" applyAlignment="1">
      <alignment horizontal="center" vertical="center"/>
    </xf>
    <xf numFmtId="0" fontId="6" fillId="0" borderId="39" xfId="59" applyFont="1" applyFill="1" applyBorder="1" applyAlignment="1">
      <alignment horizontal="center" vertical="center" textRotation="255"/>
    </xf>
    <xf numFmtId="0" fontId="6" fillId="0" borderId="51" xfId="59" applyFont="1" applyFill="1" applyBorder="1" applyAlignment="1">
      <alignment horizontal="center" vertical="center" textRotation="255"/>
    </xf>
    <xf numFmtId="0" fontId="6" fillId="0" borderId="52" xfId="59" applyFont="1" applyFill="1" applyBorder="1" applyAlignment="1">
      <alignment horizontal="center" vertical="center" textRotation="255"/>
    </xf>
    <xf numFmtId="0" fontId="6" fillId="0" borderId="28" xfId="59" applyFont="1" applyFill="1" applyBorder="1" applyAlignment="1">
      <alignment horizontal="center" vertical="center"/>
    </xf>
    <xf numFmtId="0" fontId="6" fillId="0" borderId="29" xfId="59" applyFont="1" applyFill="1" applyBorder="1" applyAlignment="1">
      <alignment horizontal="center" vertical="center"/>
    </xf>
    <xf numFmtId="0" fontId="6" fillId="0" borderId="44" xfId="59" applyFont="1" applyFill="1" applyBorder="1" applyAlignment="1">
      <alignment horizontal="center" vertical="center"/>
    </xf>
    <xf numFmtId="0" fontId="6" fillId="0" borderId="42" xfId="59" applyFont="1" applyFill="1" applyBorder="1" applyAlignment="1">
      <alignment vertical="center" shrinkToFit="1"/>
    </xf>
    <xf numFmtId="0" fontId="27" fillId="0" borderId="44" xfId="59" applyFont="1" applyFill="1" applyBorder="1">
      <alignment vertical="center"/>
    </xf>
    <xf numFmtId="0" fontId="6" fillId="0" borderId="45" xfId="59" applyFont="1" applyFill="1" applyBorder="1" applyAlignment="1">
      <alignment vertical="center" shrinkToFit="1"/>
    </xf>
    <xf numFmtId="0" fontId="6" fillId="0" borderId="46" xfId="59" applyFont="1" applyFill="1" applyBorder="1" applyAlignment="1">
      <alignment horizontal="center" vertical="center"/>
    </xf>
    <xf numFmtId="49" fontId="6" fillId="0" borderId="39" xfId="59" applyNumberFormat="1" applyFont="1" applyFill="1" applyBorder="1" applyAlignment="1">
      <alignment horizontal="center" vertical="center"/>
    </xf>
    <xf numFmtId="49" fontId="6" fillId="0" borderId="51" xfId="59" applyNumberFormat="1" applyFont="1" applyFill="1" applyBorder="1" applyAlignment="1">
      <alignment horizontal="center" vertical="center"/>
    </xf>
    <xf numFmtId="49" fontId="6" fillId="0" borderId="52" xfId="59" applyNumberFormat="1" applyFont="1" applyFill="1" applyBorder="1" applyAlignment="1">
      <alignment horizontal="center" vertical="center"/>
    </xf>
    <xf numFmtId="0" fontId="6" fillId="0" borderId="41" xfId="59" applyFont="1" applyFill="1" applyBorder="1" applyAlignment="1">
      <alignment horizontal="center" vertical="center"/>
    </xf>
    <xf numFmtId="180" fontId="6" fillId="0" borderId="41" xfId="59" applyNumberFormat="1" applyFont="1" applyFill="1" applyBorder="1" applyAlignment="1">
      <alignment horizontal="right" vertical="center"/>
    </xf>
    <xf numFmtId="180" fontId="6" fillId="0" borderId="42" xfId="59" applyNumberFormat="1" applyFont="1" applyFill="1" applyBorder="1" applyAlignment="1">
      <alignment horizontal="right" vertical="center"/>
    </xf>
    <xf numFmtId="178" fontId="6" fillId="0" borderId="28" xfId="59" applyNumberFormat="1" applyFont="1" applyFill="1" applyBorder="1" applyAlignment="1">
      <alignment horizontal="right" vertical="center"/>
    </xf>
    <xf numFmtId="180" fontId="6" fillId="0" borderId="29" xfId="59" applyNumberFormat="1" applyFont="1" applyFill="1" applyBorder="1" applyAlignment="1">
      <alignment horizontal="right" vertical="center"/>
    </xf>
    <xf numFmtId="49" fontId="6" fillId="0" borderId="32" xfId="59" applyNumberFormat="1" applyFont="1" applyFill="1" applyBorder="1" applyAlignment="1">
      <alignment horizontal="center" vertical="center"/>
    </xf>
    <xf numFmtId="49" fontId="6" fillId="0" borderId="29" xfId="59" applyNumberFormat="1" applyFont="1" applyFill="1" applyBorder="1" applyAlignment="1">
      <alignment horizontal="center" vertical="center"/>
    </xf>
    <xf numFmtId="180" fontId="6" fillId="0" borderId="44" xfId="59" applyNumberFormat="1" applyFont="1" applyFill="1" applyBorder="1" applyAlignment="1">
      <alignment horizontal="right" vertical="center"/>
    </xf>
    <xf numFmtId="180" fontId="6" fillId="0" borderId="45" xfId="59" applyNumberFormat="1" applyFont="1" applyFill="1" applyBorder="1" applyAlignment="1">
      <alignment horizontal="right" vertical="center"/>
    </xf>
    <xf numFmtId="180" fontId="6" fillId="0" borderId="46" xfId="59" applyNumberFormat="1" applyFont="1" applyFill="1" applyBorder="1" applyAlignment="1">
      <alignment horizontal="right" vertical="center"/>
    </xf>
    <xf numFmtId="180" fontId="6" fillId="0" borderId="47" xfId="59" applyNumberFormat="1" applyFont="1" applyFill="1" applyBorder="1" applyAlignment="1">
      <alignment horizontal="right" vertical="center"/>
    </xf>
    <xf numFmtId="0" fontId="27" fillId="0" borderId="46" xfId="59" applyFont="1" applyFill="1" applyBorder="1">
      <alignment vertical="center"/>
    </xf>
    <xf numFmtId="0" fontId="6" fillId="0" borderId="47" xfId="59" applyFont="1" applyFill="1" applyBorder="1" applyAlignment="1">
      <alignment vertical="center" shrinkToFit="1"/>
    </xf>
    <xf numFmtId="0" fontId="6" fillId="0" borderId="39" xfId="59" applyFont="1" applyFill="1" applyBorder="1" applyAlignment="1">
      <alignment horizontal="center" vertical="center" wrapText="1"/>
    </xf>
    <xf numFmtId="0" fontId="6" fillId="0" borderId="62" xfId="59" applyFont="1" applyFill="1" applyBorder="1" applyAlignment="1">
      <alignment horizontal="center" vertical="center"/>
    </xf>
    <xf numFmtId="0" fontId="6" fillId="0" borderId="67" xfId="59" applyFont="1" applyFill="1" applyBorder="1" applyAlignment="1">
      <alignment horizontal="center" vertical="center"/>
    </xf>
    <xf numFmtId="0" fontId="6" fillId="0" borderId="68" xfId="59" applyFont="1" applyFill="1" applyBorder="1" applyAlignment="1">
      <alignment horizontal="center" vertical="center"/>
    </xf>
    <xf numFmtId="49" fontId="6" fillId="0" borderId="63" xfId="59" applyNumberFormat="1" applyFont="1" applyFill="1" applyBorder="1" applyAlignment="1">
      <alignment horizontal="center" vertical="center"/>
    </xf>
    <xf numFmtId="49" fontId="6" fillId="0" borderId="67" xfId="59" applyNumberFormat="1" applyFont="1" applyFill="1" applyBorder="1" applyAlignment="1">
      <alignment horizontal="center" vertical="center"/>
    </xf>
    <xf numFmtId="49" fontId="6" fillId="0" borderId="69" xfId="59" applyNumberFormat="1" applyFont="1" applyFill="1" applyBorder="1" applyAlignment="1">
      <alignment horizontal="center" vertical="center"/>
    </xf>
    <xf numFmtId="0" fontId="6" fillId="0" borderId="60" xfId="59" applyFont="1" applyFill="1" applyBorder="1" applyAlignment="1">
      <alignment horizontal="center" vertical="center"/>
    </xf>
    <xf numFmtId="180" fontId="6" fillId="0" borderId="60" xfId="59" applyNumberFormat="1" applyFont="1" applyFill="1" applyBorder="1" applyAlignment="1">
      <alignment horizontal="right" vertical="center"/>
    </xf>
    <xf numFmtId="180" fontId="6" fillId="0" borderId="61" xfId="59" applyNumberFormat="1" applyFont="1" applyFill="1" applyBorder="1" applyAlignment="1">
      <alignment horizontal="right" vertical="center"/>
    </xf>
    <xf numFmtId="178" fontId="6" fillId="0" borderId="62" xfId="59" applyNumberFormat="1" applyFont="1" applyFill="1" applyBorder="1" applyAlignment="1">
      <alignment horizontal="right" vertical="center"/>
    </xf>
    <xf numFmtId="180" fontId="6" fillId="0" borderId="69" xfId="59" applyNumberFormat="1" applyFont="1" applyFill="1" applyBorder="1" applyAlignment="1">
      <alignment horizontal="right" vertical="center"/>
    </xf>
    <xf numFmtId="0" fontId="6" fillId="0" borderId="66" xfId="59" applyFont="1" applyFill="1" applyBorder="1" applyAlignment="1">
      <alignment vertical="center"/>
    </xf>
    <xf numFmtId="0" fontId="6" fillId="0" borderId="70" xfId="59" applyFont="1" applyFill="1" applyBorder="1" applyAlignment="1">
      <alignment vertical="center"/>
    </xf>
    <xf numFmtId="0" fontId="6" fillId="0" borderId="40" xfId="59" applyFont="1" applyFill="1" applyBorder="1" applyAlignment="1">
      <alignment horizontal="center" vertical="center" wrapText="1"/>
    </xf>
    <xf numFmtId="0" fontId="6" fillId="0" borderId="0" xfId="59" applyFont="1" applyFill="1" applyBorder="1" applyAlignment="1">
      <alignment vertical="center"/>
    </xf>
    <xf numFmtId="0" fontId="6" fillId="0" borderId="32" xfId="59" applyFont="1" applyFill="1" applyBorder="1" applyAlignment="1">
      <alignment horizontal="center" vertical="center" wrapText="1"/>
    </xf>
    <xf numFmtId="0" fontId="6" fillId="0" borderId="43" xfId="59" applyFont="1" applyFill="1" applyBorder="1" applyAlignment="1">
      <alignment horizontal="center" vertical="center" wrapText="1"/>
    </xf>
    <xf numFmtId="0" fontId="6" fillId="0" borderId="25" xfId="59" applyFont="1" applyFill="1" applyBorder="1" applyAlignment="1">
      <alignment horizontal="center" vertical="center" wrapText="1"/>
    </xf>
    <xf numFmtId="0" fontId="6" fillId="0" borderId="24" xfId="59" applyFont="1" applyFill="1" applyBorder="1" applyAlignment="1">
      <alignment horizontal="center" vertical="center" wrapText="1"/>
    </xf>
    <xf numFmtId="0" fontId="6" fillId="0" borderId="71" xfId="59" applyFont="1" applyFill="1" applyBorder="1" applyAlignment="1">
      <alignment horizontal="center" vertical="center"/>
    </xf>
    <xf numFmtId="0" fontId="6" fillId="0" borderId="61" xfId="59" applyFont="1" applyFill="1" applyBorder="1" applyAlignment="1">
      <alignment horizontal="center" vertical="center"/>
    </xf>
    <xf numFmtId="0" fontId="6" fillId="0" borderId="72" xfId="59" applyFont="1" applyFill="1" applyBorder="1" applyAlignment="1">
      <alignment horizontal="center" vertical="center"/>
    </xf>
    <xf numFmtId="0" fontId="6" fillId="0" borderId="59" xfId="59" applyFont="1" applyFill="1" applyBorder="1" applyAlignment="1">
      <alignment horizontal="center" vertical="center"/>
    </xf>
    <xf numFmtId="0" fontId="26" fillId="0" borderId="63" xfId="59" applyFont="1" applyFill="1" applyBorder="1" applyAlignment="1">
      <alignment horizontal="center" vertical="center" wrapText="1"/>
    </xf>
    <xf numFmtId="0" fontId="26" fillId="0" borderId="68" xfId="59" applyFont="1" applyFill="1" applyBorder="1" applyAlignment="1">
      <alignment horizontal="center" vertical="center" wrapText="1"/>
    </xf>
    <xf numFmtId="0" fontId="13" fillId="0" borderId="16" xfId="41" applyFont="1" applyFill="1" applyBorder="1" applyAlignment="1">
      <alignment horizontal="left" vertical="center"/>
    </xf>
    <xf numFmtId="0" fontId="13" fillId="0" borderId="17" xfId="41" applyFont="1" applyFill="1" applyBorder="1" applyAlignment="1">
      <alignment horizontal="left" vertical="center"/>
    </xf>
    <xf numFmtId="0" fontId="13" fillId="0" borderId="18" xfId="41" applyFont="1" applyFill="1" applyBorder="1" applyAlignment="1">
      <alignment horizontal="left" vertical="center"/>
    </xf>
    <xf numFmtId="0" fontId="6" fillId="0" borderId="17" xfId="59" applyFont="1" applyFill="1" applyBorder="1" applyAlignment="1">
      <alignment horizontal="left" vertical="center"/>
    </xf>
    <xf numFmtId="0" fontId="6" fillId="0" borderId="18" xfId="59" applyFont="1" applyFill="1" applyBorder="1" applyAlignment="1">
      <alignment horizontal="left" vertical="center"/>
    </xf>
    <xf numFmtId="0" fontId="13" fillId="0" borderId="16" xfId="41" applyFont="1" applyFill="1" applyBorder="1" applyAlignment="1">
      <alignment horizontal="center" vertical="center" wrapText="1"/>
    </xf>
    <xf numFmtId="0" fontId="13" fillId="0" borderId="17" xfId="41" applyFont="1" applyFill="1" applyBorder="1" applyAlignment="1">
      <alignment horizontal="center" vertical="center" wrapText="1"/>
    </xf>
    <xf numFmtId="0" fontId="13" fillId="0" borderId="18" xfId="41" applyFont="1" applyFill="1" applyBorder="1" applyAlignment="1">
      <alignment horizontal="center" vertical="center" wrapText="1"/>
    </xf>
    <xf numFmtId="0" fontId="13" fillId="0" borderId="28" xfId="41" applyFont="1" applyFill="1" applyBorder="1" applyAlignment="1">
      <alignment horizontal="left" vertical="center"/>
    </xf>
    <xf numFmtId="0" fontId="13" fillId="0" borderId="0" xfId="41" applyFont="1" applyFill="1" applyBorder="1" applyAlignment="1">
      <alignment horizontal="left" vertical="center"/>
    </xf>
    <xf numFmtId="0" fontId="13" fillId="0" borderId="29" xfId="41" applyFont="1" applyFill="1" applyBorder="1" applyAlignment="1">
      <alignment horizontal="left" vertical="center"/>
    </xf>
    <xf numFmtId="0" fontId="6" fillId="0" borderId="0" xfId="59" applyFont="1" applyFill="1" applyBorder="1" applyAlignment="1">
      <alignment horizontal="left" vertical="center"/>
    </xf>
    <xf numFmtId="0" fontId="6" fillId="0" borderId="29" xfId="59" applyFont="1" applyFill="1" applyBorder="1" applyAlignment="1">
      <alignment horizontal="left" vertical="center"/>
    </xf>
    <xf numFmtId="0" fontId="13" fillId="0" borderId="28" xfId="41" applyFont="1" applyFill="1" applyBorder="1" applyAlignment="1">
      <alignment horizontal="center" vertical="center" wrapText="1"/>
    </xf>
    <xf numFmtId="0" fontId="13" fillId="0" borderId="0" xfId="41" applyFont="1" applyFill="1" applyBorder="1" applyAlignment="1">
      <alignment horizontal="center" vertical="center" wrapText="1"/>
    </xf>
    <xf numFmtId="0" fontId="13" fillId="0" borderId="29" xfId="41" applyFont="1" applyFill="1" applyBorder="1" applyAlignment="1">
      <alignment horizontal="center" vertical="center" wrapText="1"/>
    </xf>
    <xf numFmtId="0" fontId="13" fillId="0" borderId="62" xfId="41" applyFont="1" applyFill="1" applyBorder="1" applyAlignment="1">
      <alignment horizontal="center" vertical="center" wrapText="1"/>
    </xf>
    <xf numFmtId="0" fontId="13" fillId="0" borderId="67" xfId="41" applyFont="1" applyFill="1" applyBorder="1" applyAlignment="1">
      <alignment horizontal="center" vertical="center" wrapText="1"/>
    </xf>
    <xf numFmtId="0" fontId="13" fillId="0" borderId="69" xfId="41" applyFont="1" applyFill="1" applyBorder="1" applyAlignment="1">
      <alignment horizontal="center" vertical="center" wrapText="1"/>
    </xf>
    <xf numFmtId="0" fontId="6" fillId="0" borderId="73" xfId="59" applyFont="1" applyFill="1" applyBorder="1" applyAlignment="1">
      <alignment horizontal="center" vertical="center"/>
    </xf>
    <xf numFmtId="0" fontId="13" fillId="0" borderId="62" xfId="41" applyFont="1" applyFill="1" applyBorder="1" applyAlignment="1">
      <alignment horizontal="left" vertical="center"/>
    </xf>
    <xf numFmtId="0" fontId="13" fillId="0" borderId="67" xfId="41" applyFont="1" applyFill="1" applyBorder="1" applyAlignment="1">
      <alignment horizontal="left" vertical="center"/>
    </xf>
    <xf numFmtId="0" fontId="13" fillId="0" borderId="69" xfId="41" applyFont="1" applyFill="1" applyBorder="1" applyAlignment="1">
      <alignment horizontal="left" vertical="center"/>
    </xf>
    <xf numFmtId="0" fontId="6" fillId="0" borderId="67" xfId="59" applyFont="1" applyFill="1" applyBorder="1" applyAlignment="1">
      <alignment horizontal="left" vertical="center"/>
    </xf>
    <xf numFmtId="0" fontId="6" fillId="0" borderId="69" xfId="59" applyFont="1" applyFill="1" applyBorder="1" applyAlignment="1">
      <alignment horizontal="left" vertical="center"/>
    </xf>
    <xf numFmtId="178" fontId="6" fillId="0" borderId="16" xfId="59" applyNumberFormat="1" applyFont="1" applyFill="1" applyBorder="1" applyAlignment="1">
      <alignment horizontal="right" vertical="center"/>
    </xf>
    <xf numFmtId="178" fontId="6" fillId="0" borderId="17" xfId="59" applyNumberFormat="1" applyFont="1" applyFill="1" applyBorder="1" applyAlignment="1">
      <alignment horizontal="right" vertical="center"/>
    </xf>
    <xf numFmtId="178" fontId="6" fillId="0" borderId="18" xfId="59" applyNumberFormat="1" applyFont="1" applyFill="1" applyBorder="1" applyAlignment="1">
      <alignment horizontal="right" vertical="center"/>
    </xf>
    <xf numFmtId="178" fontId="6" fillId="0" borderId="0" xfId="59" applyNumberFormat="1" applyFont="1" applyFill="1" applyBorder="1" applyAlignment="1">
      <alignment horizontal="right" vertical="center"/>
    </xf>
    <xf numFmtId="178" fontId="6" fillId="0" borderId="29" xfId="59" applyNumberFormat="1" applyFont="1" applyFill="1" applyBorder="1" applyAlignment="1">
      <alignment horizontal="right" vertical="center"/>
    </xf>
    <xf numFmtId="178" fontId="6" fillId="0" borderId="67" xfId="59" applyNumberFormat="1" applyFont="1" applyFill="1" applyBorder="1" applyAlignment="1">
      <alignment horizontal="right" vertical="center"/>
    </xf>
    <xf numFmtId="178" fontId="6" fillId="0" borderId="69" xfId="59" applyNumberFormat="1" applyFont="1" applyFill="1" applyBorder="1" applyAlignment="1">
      <alignment horizontal="right" vertical="center"/>
    </xf>
    <xf numFmtId="0" fontId="6" fillId="0" borderId="16" xfId="59" applyFont="1" applyFill="1" applyBorder="1" applyAlignment="1">
      <alignment horizontal="left" vertical="center"/>
    </xf>
    <xf numFmtId="0" fontId="6" fillId="0" borderId="28" xfId="59" applyFont="1" applyFill="1" applyBorder="1" applyAlignment="1">
      <alignment horizontal="left" vertical="center"/>
    </xf>
    <xf numFmtId="0" fontId="26" fillId="0" borderId="0" xfId="59" applyFont="1" applyFill="1" applyBorder="1" applyAlignment="1">
      <alignment horizontal="left" vertical="center" wrapText="1"/>
    </xf>
    <xf numFmtId="0" fontId="26" fillId="0" borderId="29" xfId="59" applyFont="1" applyFill="1" applyBorder="1" applyAlignment="1">
      <alignment vertical="center" wrapText="1"/>
    </xf>
    <xf numFmtId="0" fontId="6" fillId="0" borderId="62" xfId="59" applyFont="1" applyFill="1" applyBorder="1" applyAlignment="1">
      <alignment horizontal="left" vertical="center"/>
    </xf>
    <xf numFmtId="0" fontId="26" fillId="0" borderId="67" xfId="59" applyFont="1" applyFill="1" applyBorder="1" applyAlignment="1">
      <alignment horizontal="left" vertical="center" wrapText="1"/>
    </xf>
    <xf numFmtId="0" fontId="26" fillId="0" borderId="69" xfId="59" applyFont="1" applyFill="1" applyBorder="1" applyAlignment="1">
      <alignment vertical="center" wrapText="1"/>
    </xf>
    <xf numFmtId="180" fontId="6" fillId="0" borderId="16" xfId="59" applyNumberFormat="1" applyFont="1" applyFill="1" applyBorder="1" applyAlignment="1">
      <alignment horizontal="right" vertical="center"/>
    </xf>
    <xf numFmtId="180" fontId="6" fillId="0" borderId="17" xfId="59" applyNumberFormat="1" applyFont="1" applyFill="1" applyBorder="1" applyAlignment="1">
      <alignment horizontal="right" vertical="center"/>
    </xf>
    <xf numFmtId="181" fontId="6" fillId="0" borderId="17" xfId="59" applyNumberFormat="1" applyFont="1" applyFill="1" applyBorder="1" applyAlignment="1">
      <alignment horizontal="right" vertical="center"/>
    </xf>
    <xf numFmtId="177" fontId="6" fillId="0" borderId="17" xfId="59" applyNumberFormat="1" applyFont="1" applyFill="1" applyBorder="1" applyAlignment="1">
      <alignment horizontal="right" vertical="center"/>
    </xf>
    <xf numFmtId="182" fontId="6" fillId="0" borderId="16" xfId="59" applyNumberFormat="1" applyFont="1" applyFill="1" applyBorder="1" applyAlignment="1">
      <alignment horizontal="right" vertical="center"/>
    </xf>
    <xf numFmtId="180" fontId="6" fillId="0" borderId="18" xfId="59" applyNumberFormat="1" applyFont="1" applyFill="1" applyBorder="1" applyAlignment="1">
      <alignment horizontal="right" vertical="center"/>
    </xf>
    <xf numFmtId="182" fontId="6" fillId="0" borderId="16" xfId="59" applyNumberFormat="1" applyFont="1" applyFill="1" applyBorder="1" applyAlignment="1">
      <alignment vertical="center"/>
    </xf>
    <xf numFmtId="180" fontId="6" fillId="0" borderId="18" xfId="59" applyNumberFormat="1" applyFont="1" applyFill="1" applyBorder="1" applyAlignment="1">
      <alignment vertical="center"/>
    </xf>
    <xf numFmtId="180" fontId="6" fillId="0" borderId="28" xfId="59" applyNumberFormat="1" applyFont="1" applyFill="1" applyBorder="1" applyAlignment="1">
      <alignment horizontal="right" vertical="center"/>
    </xf>
    <xf numFmtId="180" fontId="6" fillId="0" borderId="0" xfId="59" applyNumberFormat="1" applyFont="1" applyFill="1" applyBorder="1" applyAlignment="1">
      <alignment horizontal="right" vertical="center"/>
    </xf>
    <xf numFmtId="181" fontId="6" fillId="0" borderId="0" xfId="59" applyNumberFormat="1" applyFont="1" applyFill="1" applyBorder="1" applyAlignment="1">
      <alignment horizontal="right" vertical="center"/>
    </xf>
    <xf numFmtId="177" fontId="6" fillId="0" borderId="0" xfId="59" applyNumberFormat="1" applyFont="1" applyFill="1" applyBorder="1" applyAlignment="1">
      <alignment horizontal="right" vertical="center"/>
    </xf>
    <xf numFmtId="182" fontId="6" fillId="0" borderId="28" xfId="59" applyNumberFormat="1" applyFont="1" applyFill="1" applyBorder="1" applyAlignment="1">
      <alignment horizontal="right" vertical="center"/>
    </xf>
    <xf numFmtId="182" fontId="6" fillId="0" borderId="28" xfId="59" applyNumberFormat="1" applyFont="1" applyFill="1" applyBorder="1" applyAlignment="1">
      <alignment vertical="center"/>
    </xf>
    <xf numFmtId="180" fontId="6" fillId="0" borderId="29" xfId="59" applyNumberFormat="1" applyFont="1" applyFill="1" applyBorder="1" applyAlignment="1">
      <alignment vertical="center"/>
    </xf>
    <xf numFmtId="180" fontId="6" fillId="0" borderId="62" xfId="59" applyNumberFormat="1" applyFont="1" applyFill="1" applyBorder="1" applyAlignment="1">
      <alignment horizontal="right" vertical="center"/>
    </xf>
    <xf numFmtId="180" fontId="6" fillId="0" borderId="67" xfId="59" applyNumberFormat="1" applyFont="1" applyFill="1" applyBorder="1" applyAlignment="1">
      <alignment horizontal="right" vertical="center"/>
    </xf>
    <xf numFmtId="181" fontId="6" fillId="0" borderId="67" xfId="59" applyNumberFormat="1" applyFont="1" applyFill="1" applyBorder="1" applyAlignment="1">
      <alignment horizontal="right" vertical="center"/>
    </xf>
    <xf numFmtId="177" fontId="6" fillId="0" borderId="67" xfId="59" applyNumberFormat="1" applyFont="1" applyFill="1" applyBorder="1" applyAlignment="1">
      <alignment horizontal="right" vertical="center"/>
    </xf>
    <xf numFmtId="182" fontId="6" fillId="0" borderId="62" xfId="59" applyNumberFormat="1" applyFont="1" applyFill="1" applyBorder="1" applyAlignment="1">
      <alignment horizontal="right" vertical="center"/>
    </xf>
    <xf numFmtId="182" fontId="6" fillId="0" borderId="62" xfId="59" applyNumberFormat="1" applyFont="1" applyFill="1" applyBorder="1" applyAlignment="1">
      <alignment vertical="center"/>
    </xf>
    <xf numFmtId="180" fontId="6" fillId="0" borderId="69" xfId="59" applyNumberFormat="1" applyFont="1" applyFill="1" applyBorder="1" applyAlignment="1">
      <alignment vertical="center"/>
    </xf>
    <xf numFmtId="0" fontId="6" fillId="0" borderId="0" xfId="59" applyFont="1" applyFill="1" applyBorder="1" applyAlignment="1" applyProtection="1">
      <alignment horizontal="center" vertical="center"/>
      <protection hidden="1"/>
    </xf>
    <xf numFmtId="0" fontId="6" fillId="0" borderId="67" xfId="59" applyFont="1" applyFill="1" applyBorder="1">
      <alignment vertical="center"/>
    </xf>
    <xf numFmtId="0" fontId="6" fillId="0" borderId="69" xfId="59" applyFont="1" applyFill="1" applyBorder="1">
      <alignment vertical="center"/>
    </xf>
    <xf numFmtId="49" fontId="28" fillId="0" borderId="0" xfId="48" applyNumberFormat="1" applyFont="1">
      <alignment vertical="center"/>
    </xf>
    <xf numFmtId="0" fontId="29" fillId="0" borderId="0" xfId="48" applyFont="1">
      <alignment vertical="center"/>
    </xf>
    <xf numFmtId="0" fontId="6" fillId="0" borderId="39" xfId="48" applyFont="1" applyBorder="1">
      <alignment vertical="center"/>
    </xf>
    <xf numFmtId="0" fontId="6" fillId="0" borderId="51" xfId="48" applyFont="1" applyBorder="1">
      <alignment vertical="center"/>
    </xf>
    <xf numFmtId="0" fontId="26" fillId="0" borderId="51" xfId="48" applyFont="1" applyBorder="1">
      <alignment vertical="center"/>
    </xf>
    <xf numFmtId="0" fontId="6" fillId="0" borderId="40" xfId="48" applyFont="1" applyBorder="1">
      <alignment vertical="center"/>
    </xf>
    <xf numFmtId="0" fontId="13" fillId="0" borderId="0" xfId="48" applyFont="1" applyBorder="1">
      <alignment vertical="center"/>
    </xf>
    <xf numFmtId="0" fontId="6" fillId="0" borderId="32" xfId="48" applyFont="1" applyBorder="1">
      <alignment vertical="center"/>
    </xf>
    <xf numFmtId="0" fontId="26" fillId="0" borderId="0" xfId="48" applyFont="1" applyBorder="1">
      <alignment vertical="center"/>
    </xf>
    <xf numFmtId="0" fontId="6" fillId="0" borderId="43" xfId="48" applyFont="1" applyBorder="1">
      <alignment vertical="center"/>
    </xf>
    <xf numFmtId="0" fontId="6" fillId="0" borderId="25" xfId="48" applyFont="1" applyBorder="1">
      <alignment vertical="center"/>
    </xf>
    <xf numFmtId="0" fontId="6" fillId="0" borderId="23" xfId="48" applyFont="1" applyBorder="1">
      <alignment vertical="center"/>
    </xf>
    <xf numFmtId="0" fontId="26" fillId="0" borderId="23" xfId="48" applyFont="1" applyBorder="1">
      <alignment vertical="center"/>
    </xf>
    <xf numFmtId="0" fontId="6" fillId="0" borderId="24" xfId="48" applyFont="1" applyBorder="1">
      <alignment vertical="center"/>
    </xf>
    <xf numFmtId="0" fontId="30" fillId="0" borderId="43" xfId="48" applyFont="1" applyBorder="1" applyAlignment="1">
      <alignment horizontal="center" vertical="center"/>
    </xf>
    <xf numFmtId="178" fontId="6" fillId="0" borderId="39" xfId="48" applyNumberFormat="1" applyFont="1" applyFill="1" applyBorder="1" applyAlignment="1">
      <alignment horizontal="right" vertical="center"/>
    </xf>
    <xf numFmtId="178" fontId="6" fillId="0" borderId="51" xfId="48" applyNumberFormat="1" applyFont="1" applyFill="1" applyBorder="1" applyAlignment="1">
      <alignment horizontal="right" vertical="center"/>
    </xf>
    <xf numFmtId="178" fontId="6" fillId="0" borderId="40" xfId="48" applyNumberFormat="1" applyFont="1" applyFill="1" applyBorder="1" applyAlignment="1">
      <alignment horizontal="right" vertical="center"/>
    </xf>
    <xf numFmtId="178" fontId="6" fillId="0" borderId="32" xfId="48" applyNumberFormat="1" applyFont="1" applyFill="1" applyBorder="1" applyAlignment="1">
      <alignment horizontal="right" vertical="center"/>
    </xf>
    <xf numFmtId="178" fontId="6" fillId="0" borderId="43" xfId="48" applyNumberFormat="1" applyFont="1" applyFill="1" applyBorder="1" applyAlignment="1">
      <alignment horizontal="right" vertical="center"/>
    </xf>
    <xf numFmtId="178" fontId="6" fillId="0" borderId="74" xfId="48" applyNumberFormat="1" applyFont="1" applyFill="1" applyBorder="1" applyAlignment="1">
      <alignment horizontal="right" vertical="center"/>
    </xf>
    <xf numFmtId="178" fontId="6" fillId="0" borderId="75" xfId="48" applyNumberFormat="1" applyFont="1" applyFill="1" applyBorder="1" applyAlignment="1">
      <alignment horizontal="right" vertical="center"/>
    </xf>
    <xf numFmtId="178" fontId="6" fillId="0" borderId="76" xfId="48" applyNumberFormat="1" applyFont="1" applyFill="1" applyBorder="1" applyAlignment="1">
      <alignment horizontal="right" vertical="center"/>
    </xf>
    <xf numFmtId="180" fontId="6" fillId="0" borderId="77" xfId="48" applyNumberFormat="1" applyFont="1" applyFill="1" applyBorder="1" applyAlignment="1">
      <alignment horizontal="right" vertical="center"/>
    </xf>
    <xf numFmtId="180" fontId="6" fillId="0" borderId="78" xfId="48" applyNumberFormat="1" applyFont="1" applyFill="1" applyBorder="1" applyAlignment="1">
      <alignment horizontal="right" vertical="center"/>
    </xf>
    <xf numFmtId="180" fontId="6" fillId="0" borderId="79" xfId="48" applyNumberFormat="1" applyFont="1" applyFill="1" applyBorder="1" applyAlignment="1">
      <alignment horizontal="right" vertical="center"/>
    </xf>
    <xf numFmtId="178" fontId="6" fillId="0" borderId="77" xfId="48" applyNumberFormat="1" applyFont="1" applyFill="1" applyBorder="1" applyAlignment="1">
      <alignment horizontal="right" vertical="center"/>
    </xf>
    <xf numFmtId="178" fontId="6" fillId="0" borderId="78" xfId="48" applyNumberFormat="1" applyFont="1" applyFill="1" applyBorder="1" applyAlignment="1">
      <alignment horizontal="right" vertical="center"/>
    </xf>
    <xf numFmtId="178" fontId="6" fillId="0" borderId="79" xfId="48" applyNumberFormat="1" applyFont="1" applyFill="1" applyBorder="1" applyAlignment="1">
      <alignment horizontal="right" vertical="center"/>
    </xf>
    <xf numFmtId="0" fontId="30" fillId="0" borderId="43" xfId="48" applyFont="1" applyBorder="1" applyAlignment="1">
      <alignment vertical="center"/>
    </xf>
    <xf numFmtId="180" fontId="6" fillId="0" borderId="80" xfId="48" applyNumberFormat="1" applyFont="1" applyFill="1" applyBorder="1" applyAlignment="1">
      <alignment horizontal="right" vertical="center"/>
    </xf>
    <xf numFmtId="180" fontId="6" fillId="0" borderId="81" xfId="48" applyNumberFormat="1" applyFont="1" applyFill="1" applyBorder="1" applyAlignment="1">
      <alignment horizontal="right" vertical="center"/>
    </xf>
    <xf numFmtId="180" fontId="6" fillId="0" borderId="82" xfId="48" applyNumberFormat="1" applyFont="1" applyFill="1" applyBorder="1" applyAlignment="1">
      <alignment horizontal="right" vertical="center"/>
    </xf>
    <xf numFmtId="180" fontId="6" fillId="0" borderId="32" xfId="48" applyNumberFormat="1" applyFont="1" applyFill="1" applyBorder="1" applyAlignment="1">
      <alignment horizontal="right" vertical="center"/>
    </xf>
    <xf numFmtId="180" fontId="6" fillId="0" borderId="43"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0" fontId="6" fillId="0" borderId="83" xfId="48" applyFont="1" applyBorder="1" applyAlignment="1">
      <alignment horizontal="center" vertical="center"/>
    </xf>
    <xf numFmtId="0" fontId="6" fillId="0" borderId="51" xfId="48" applyFont="1" applyBorder="1" applyAlignment="1">
      <alignment vertical="center"/>
    </xf>
    <xf numFmtId="0" fontId="6" fillId="0" borderId="51" xfId="48" applyFont="1" applyBorder="1" applyAlignment="1">
      <alignment horizontal="center" vertical="center" wrapText="1"/>
    </xf>
    <xf numFmtId="0" fontId="11" fillId="0" borderId="0" xfId="63" applyAlignment="1">
      <alignment vertical="center"/>
    </xf>
    <xf numFmtId="0" fontId="6" fillId="0" borderId="51" xfId="48" applyFont="1" applyFill="1" applyBorder="1" applyAlignment="1">
      <alignment horizontal="left" vertical="center"/>
    </xf>
    <xf numFmtId="0" fontId="6" fillId="0" borderId="32" xfId="48" applyFont="1" applyBorder="1" applyAlignment="1">
      <alignment vertical="center" textRotation="255"/>
    </xf>
    <xf numFmtId="0" fontId="6" fillId="0" borderId="0" xfId="48" applyFont="1" applyBorder="1" applyAlignment="1">
      <alignment vertical="center" textRotation="255"/>
    </xf>
    <xf numFmtId="0" fontId="6" fillId="0" borderId="43" xfId="48" applyFont="1" applyBorder="1" applyAlignment="1">
      <alignment vertical="center" textRotation="255"/>
    </xf>
    <xf numFmtId="0" fontId="6" fillId="0" borderId="23" xfId="48" applyFont="1" applyFill="1" applyBorder="1" applyAlignment="1">
      <alignment horizontal="left" vertical="center"/>
    </xf>
    <xf numFmtId="0" fontId="1" fillId="0" borderId="0" xfId="48" applyFill="1" applyAlignment="1">
      <alignment horizontal="right" vertical="center"/>
    </xf>
    <xf numFmtId="0" fontId="1" fillId="0" borderId="43" xfId="48" applyFill="1" applyBorder="1" applyAlignment="1">
      <alignment horizontal="right" vertical="center"/>
    </xf>
    <xf numFmtId="0" fontId="11" fillId="0" borderId="23" xfId="63" applyBorder="1" applyAlignment="1">
      <alignment vertical="center"/>
    </xf>
    <xf numFmtId="178" fontId="6" fillId="0" borderId="25" xfId="48" applyNumberFormat="1" applyFont="1" applyFill="1" applyBorder="1" applyAlignment="1">
      <alignment horizontal="right" vertical="center"/>
    </xf>
    <xf numFmtId="0" fontId="1" fillId="0" borderId="23" xfId="48" applyFill="1" applyBorder="1" applyAlignment="1">
      <alignment horizontal="right" vertical="center"/>
    </xf>
    <xf numFmtId="0" fontId="1" fillId="0" borderId="24" xfId="48" applyFill="1" applyBorder="1" applyAlignment="1">
      <alignment horizontal="right" vertical="center"/>
    </xf>
    <xf numFmtId="180" fontId="6" fillId="0" borderId="39" xfId="48" applyNumberFormat="1" applyFont="1" applyFill="1" applyBorder="1" applyAlignment="1">
      <alignment horizontal="right" vertical="center"/>
    </xf>
    <xf numFmtId="180" fontId="6" fillId="0" borderId="51" xfId="48" applyNumberFormat="1" applyFont="1" applyFill="1" applyBorder="1" applyAlignment="1">
      <alignment horizontal="right" vertical="center"/>
    </xf>
    <xf numFmtId="180" fontId="6" fillId="0" borderId="40" xfId="48" applyNumberFormat="1" applyFont="1" applyFill="1" applyBorder="1" applyAlignment="1">
      <alignment horizontal="right" vertical="center"/>
    </xf>
    <xf numFmtId="0" fontId="1" fillId="0" borderId="44" xfId="48" applyBorder="1" applyAlignment="1">
      <alignment horizontal="center" vertical="center"/>
    </xf>
    <xf numFmtId="0" fontId="1" fillId="0" borderId="32" xfId="48" applyFill="1" applyBorder="1" applyAlignment="1">
      <alignment horizontal="right" vertical="center"/>
    </xf>
    <xf numFmtId="0" fontId="1" fillId="0" borderId="46" xfId="48" applyBorder="1" applyAlignment="1">
      <alignment horizontal="center" vertical="center"/>
    </xf>
    <xf numFmtId="0" fontId="1" fillId="0" borderId="25" xfId="48" applyFill="1" applyBorder="1" applyAlignment="1">
      <alignment horizontal="right" vertical="center"/>
    </xf>
    <xf numFmtId="178" fontId="6" fillId="0" borderId="81" xfId="48" applyNumberFormat="1" applyFont="1" applyFill="1" applyBorder="1" applyAlignment="1">
      <alignment horizontal="right" vertical="center"/>
    </xf>
    <xf numFmtId="178" fontId="6" fillId="0" borderId="84" xfId="48" applyNumberFormat="1" applyFont="1" applyFill="1" applyBorder="1" applyAlignment="1">
      <alignment horizontal="right" vertical="center"/>
    </xf>
    <xf numFmtId="178" fontId="6" fillId="0" borderId="23" xfId="48" applyNumberFormat="1" applyFont="1" applyFill="1" applyBorder="1" applyAlignment="1">
      <alignment horizontal="right" vertical="center"/>
    </xf>
    <xf numFmtId="178" fontId="6" fillId="0" borderId="24" xfId="48" applyNumberFormat="1" applyFont="1" applyFill="1" applyBorder="1" applyAlignment="1">
      <alignment horizontal="right" vertical="center"/>
    </xf>
    <xf numFmtId="0" fontId="6" fillId="0" borderId="40" xfId="48" applyFont="1" applyFill="1" applyBorder="1" applyAlignment="1">
      <alignment horizontal="center" vertical="center" textRotation="255"/>
    </xf>
    <xf numFmtId="0" fontId="6" fillId="0" borderId="24" xfId="48" applyFont="1" applyFill="1" applyBorder="1" applyAlignment="1">
      <alignment horizontal="center" vertical="center" textRotation="255"/>
    </xf>
    <xf numFmtId="0" fontId="1" fillId="0" borderId="75" xfId="48" applyFill="1" applyBorder="1" applyAlignment="1">
      <alignment horizontal="right" vertical="center"/>
    </xf>
    <xf numFmtId="0" fontId="1" fillId="0" borderId="76" xfId="48" applyFill="1" applyBorder="1" applyAlignment="1">
      <alignment horizontal="right" vertical="center"/>
    </xf>
    <xf numFmtId="183" fontId="6" fillId="0" borderId="80" xfId="48" applyNumberFormat="1" applyFont="1" applyFill="1" applyBorder="1" applyAlignment="1">
      <alignment horizontal="right" vertical="center"/>
    </xf>
    <xf numFmtId="183" fontId="6" fillId="0" borderId="81" xfId="48" applyNumberFormat="1" applyFont="1" applyFill="1" applyBorder="1" applyAlignment="1">
      <alignment horizontal="right" vertical="center"/>
    </xf>
    <xf numFmtId="183" fontId="6" fillId="0" borderId="82" xfId="48" applyNumberFormat="1" applyFont="1" applyFill="1" applyBorder="1" applyAlignment="1">
      <alignment horizontal="right" vertical="center"/>
    </xf>
    <xf numFmtId="183" fontId="6" fillId="0" borderId="32" xfId="48" applyNumberFormat="1" applyFont="1" applyFill="1" applyBorder="1" applyAlignment="1">
      <alignment horizontal="right" vertical="center"/>
    </xf>
    <xf numFmtId="183" fontId="1" fillId="0" borderId="0" xfId="48" applyNumberFormat="1" applyFill="1" applyAlignment="1">
      <alignment horizontal="right" vertical="center"/>
    </xf>
    <xf numFmtId="183" fontId="6" fillId="0" borderId="0" xfId="48" applyNumberFormat="1" applyFont="1" applyFill="1" applyBorder="1" applyAlignment="1">
      <alignment horizontal="right" vertical="center"/>
    </xf>
    <xf numFmtId="183" fontId="1" fillId="0" borderId="43" xfId="48" applyNumberFormat="1" applyFill="1" applyBorder="1" applyAlignment="1">
      <alignment horizontal="right" vertical="center"/>
    </xf>
    <xf numFmtId="183" fontId="6" fillId="0" borderId="74" xfId="48" applyNumberFormat="1" applyFont="1" applyFill="1" applyBorder="1" applyAlignment="1">
      <alignment horizontal="right" vertical="center"/>
    </xf>
    <xf numFmtId="183" fontId="1" fillId="0" borderId="75" xfId="48" applyNumberFormat="1" applyFill="1" applyBorder="1" applyAlignment="1">
      <alignment horizontal="right" vertical="center"/>
    </xf>
    <xf numFmtId="183" fontId="6" fillId="0" borderId="75" xfId="48" applyNumberFormat="1" applyFont="1" applyFill="1" applyBorder="1" applyAlignment="1">
      <alignment horizontal="right" vertical="center"/>
    </xf>
    <xf numFmtId="183" fontId="1" fillId="0" borderId="76" xfId="48" applyNumberFormat="1" applyFill="1" applyBorder="1" applyAlignment="1">
      <alignment horizontal="right" vertical="center"/>
    </xf>
    <xf numFmtId="178" fontId="6" fillId="0" borderId="80" xfId="48" applyNumberFormat="1" applyFont="1" applyFill="1" applyBorder="1" applyAlignment="1">
      <alignment horizontal="right" vertical="center"/>
    </xf>
    <xf numFmtId="178" fontId="6" fillId="0" borderId="82" xfId="48" applyNumberFormat="1" applyFont="1" applyFill="1" applyBorder="1" applyAlignment="1">
      <alignment horizontal="right" vertical="center"/>
    </xf>
    <xf numFmtId="49" fontId="25" fillId="0" borderId="15" xfId="48" applyNumberFormat="1" applyFont="1" applyFill="1" applyBorder="1" applyAlignment="1">
      <alignment horizontal="center" vertical="center"/>
    </xf>
    <xf numFmtId="49" fontId="25" fillId="0" borderId="27" xfId="48" applyNumberFormat="1" applyFont="1" applyFill="1" applyBorder="1" applyAlignment="1">
      <alignment horizontal="center" vertical="center"/>
    </xf>
    <xf numFmtId="0" fontId="26" fillId="0" borderId="41" xfId="48" applyFont="1" applyFill="1" applyBorder="1" applyAlignment="1">
      <alignment horizontal="center" vertical="center"/>
    </xf>
    <xf numFmtId="178" fontId="6" fillId="21" borderId="81" xfId="48" applyNumberFormat="1" applyFont="1" applyFill="1" applyBorder="1" applyAlignment="1">
      <alignment horizontal="right" vertical="center"/>
    </xf>
    <xf numFmtId="178" fontId="6" fillId="21" borderId="82" xfId="48" applyNumberFormat="1" applyFont="1" applyFill="1" applyBorder="1" applyAlignment="1">
      <alignment horizontal="right" vertical="center"/>
    </xf>
    <xf numFmtId="0" fontId="26" fillId="0" borderId="44" xfId="48" applyFont="1" applyFill="1" applyBorder="1" applyAlignment="1">
      <alignment horizontal="center" vertical="center"/>
    </xf>
    <xf numFmtId="178" fontId="6" fillId="21" borderId="0" xfId="48" applyNumberFormat="1" applyFont="1" applyFill="1" applyBorder="1" applyAlignment="1">
      <alignment horizontal="right" vertical="center"/>
    </xf>
    <xf numFmtId="178" fontId="6" fillId="21" borderId="43" xfId="48" applyNumberFormat="1" applyFont="1" applyFill="1" applyBorder="1" applyAlignment="1">
      <alignment horizontal="right" vertical="center"/>
    </xf>
    <xf numFmtId="49" fontId="25" fillId="0" borderId="73" xfId="48" applyNumberFormat="1" applyFont="1" applyFill="1" applyBorder="1" applyAlignment="1">
      <alignment horizontal="center" vertical="center"/>
    </xf>
    <xf numFmtId="0" fontId="26" fillId="0" borderId="46" xfId="48" applyFont="1" applyFill="1" applyBorder="1" applyAlignment="1">
      <alignment horizontal="center" vertical="center"/>
    </xf>
    <xf numFmtId="178" fontId="6" fillId="21" borderId="75" xfId="48" applyNumberFormat="1" applyFont="1" applyFill="1" applyBorder="1" applyAlignment="1">
      <alignment horizontal="right" vertical="center"/>
    </xf>
    <xf numFmtId="178" fontId="6" fillId="21" borderId="76" xfId="48" applyNumberFormat="1" applyFont="1" applyFill="1" applyBorder="1" applyAlignment="1">
      <alignment horizontal="right" vertical="center"/>
    </xf>
    <xf numFmtId="0" fontId="6" fillId="21" borderId="81" xfId="48" applyFont="1" applyFill="1" applyBorder="1" applyAlignment="1">
      <alignment horizontal="right" vertical="center"/>
    </xf>
    <xf numFmtId="0" fontId="6" fillId="21" borderId="82" xfId="48" applyFont="1" applyFill="1" applyBorder="1" applyAlignment="1">
      <alignment horizontal="right" vertical="center"/>
    </xf>
    <xf numFmtId="180" fontId="1" fillId="0" borderId="0" xfId="48" applyNumberFormat="1" applyFill="1" applyAlignment="1">
      <alignment horizontal="right" vertical="center"/>
    </xf>
    <xf numFmtId="0" fontId="6" fillId="21" borderId="0" xfId="48" applyFont="1" applyFill="1" applyBorder="1" applyAlignment="1">
      <alignment horizontal="right" vertical="center"/>
    </xf>
    <xf numFmtId="0" fontId="6" fillId="21" borderId="43" xfId="48" applyFont="1" applyFill="1" applyBorder="1" applyAlignment="1">
      <alignment horizontal="right" vertical="center"/>
    </xf>
    <xf numFmtId="180" fontId="1" fillId="0" borderId="23" xfId="48" applyNumberFormat="1" applyFill="1" applyBorder="1" applyAlignment="1">
      <alignment horizontal="right" vertical="center"/>
    </xf>
    <xf numFmtId="0" fontId="6" fillId="21" borderId="23" xfId="48" applyFont="1" applyFill="1" applyBorder="1" applyAlignment="1">
      <alignment horizontal="right" vertical="center"/>
    </xf>
    <xf numFmtId="0" fontId="6" fillId="21" borderId="24" xfId="48" applyFont="1" applyFill="1" applyBorder="1" applyAlignment="1">
      <alignment horizontal="right" vertical="center"/>
    </xf>
    <xf numFmtId="0" fontId="1" fillId="0" borderId="0" xfId="66">
      <alignment vertical="center"/>
    </xf>
    <xf numFmtId="0" fontId="1" fillId="0" borderId="0" xfId="66" applyProtection="1">
      <alignment vertical="center"/>
    </xf>
    <xf numFmtId="0" fontId="1" fillId="0" borderId="0" xfId="66" applyAlignment="1" applyProtection="1">
      <alignment vertical="center"/>
    </xf>
    <xf numFmtId="0" fontId="31" fillId="0" borderId="0" xfId="66" applyFont="1" applyProtection="1">
      <alignment vertical="center"/>
    </xf>
    <xf numFmtId="0" fontId="1" fillId="24" borderId="0" xfId="66" applyFill="1" applyProtection="1">
      <alignment vertical="center"/>
    </xf>
    <xf numFmtId="49" fontId="6" fillId="24" borderId="0" xfId="60" applyNumberFormat="1" applyFont="1" applyFill="1" applyProtection="1">
      <alignment vertical="center"/>
    </xf>
    <xf numFmtId="0" fontId="32" fillId="24" borderId="0" xfId="60" applyFont="1" applyFill="1" applyAlignment="1" applyProtection="1">
      <alignment vertical="center"/>
    </xf>
    <xf numFmtId="0" fontId="6" fillId="24" borderId="0" xfId="60" applyFont="1" applyFill="1" applyProtection="1">
      <alignment vertical="center"/>
    </xf>
    <xf numFmtId="0" fontId="33" fillId="24" borderId="29" xfId="60" applyFont="1" applyFill="1" applyBorder="1" applyAlignment="1" applyProtection="1">
      <alignment horizontal="left" vertical="center"/>
    </xf>
    <xf numFmtId="0" fontId="33" fillId="25" borderId="16" xfId="60" applyFont="1" applyFill="1" applyBorder="1" applyAlignment="1" applyProtection="1">
      <alignment horizontal="center" vertical="center"/>
      <protection locked="0"/>
    </xf>
    <xf numFmtId="0" fontId="33" fillId="25" borderId="85" xfId="60" applyFont="1" applyFill="1" applyBorder="1" applyAlignment="1" applyProtection="1">
      <alignment horizontal="center" vertical="center"/>
      <protection locked="0"/>
    </xf>
    <xf numFmtId="0" fontId="33" fillId="0" borderId="86" xfId="60" applyFont="1" applyBorder="1" applyAlignment="1" applyProtection="1">
      <alignment horizontal="center" vertical="center" shrinkToFit="1"/>
      <protection locked="0"/>
    </xf>
    <xf numFmtId="0" fontId="33" fillId="0" borderId="87" xfId="60" applyFont="1" applyBorder="1" applyAlignment="1" applyProtection="1">
      <alignment horizontal="center" vertical="center" shrinkToFit="1"/>
      <protection locked="0"/>
    </xf>
    <xf numFmtId="0" fontId="33" fillId="16" borderId="88" xfId="60" applyFont="1" applyFill="1" applyBorder="1" applyAlignment="1" applyProtection="1">
      <alignment horizontal="center" vertical="center" shrinkToFit="1"/>
      <protection locked="0"/>
    </xf>
    <xf numFmtId="0" fontId="33" fillId="24" borderId="28" xfId="60" applyFont="1" applyFill="1" applyBorder="1" applyAlignment="1" applyProtection="1">
      <alignment horizontal="left" vertical="center"/>
    </xf>
    <xf numFmtId="0" fontId="33" fillId="0" borderId="89" xfId="60" applyFont="1" applyBorder="1" applyAlignment="1" applyProtection="1">
      <alignment horizontal="center" vertical="center" shrinkToFit="1"/>
      <protection locked="0"/>
    </xf>
    <xf numFmtId="0" fontId="27" fillId="24" borderId="0" xfId="60" applyFont="1" applyFill="1" applyProtection="1">
      <alignment vertical="center"/>
    </xf>
    <xf numFmtId="0" fontId="33" fillId="24" borderId="0" xfId="60" applyFont="1" applyFill="1" applyProtection="1">
      <alignment vertical="center"/>
    </xf>
    <xf numFmtId="0" fontId="33" fillId="0" borderId="90" xfId="60" applyFont="1" applyBorder="1" applyAlignment="1" applyProtection="1">
      <alignment horizontal="center" vertical="center" shrinkToFit="1"/>
      <protection locked="0"/>
    </xf>
    <xf numFmtId="0" fontId="33" fillId="24" borderId="0" xfId="60" applyFont="1" applyFill="1" applyBorder="1" applyAlignment="1" applyProtection="1">
      <alignment horizontal="center" vertical="center" shrinkToFit="1"/>
    </xf>
    <xf numFmtId="0" fontId="33" fillId="24" borderId="29" xfId="60" applyFont="1" applyFill="1" applyBorder="1" applyAlignment="1" applyProtection="1">
      <alignment vertical="center"/>
    </xf>
    <xf numFmtId="0" fontId="33" fillId="24" borderId="65" xfId="60" applyFont="1" applyFill="1" applyBorder="1" applyAlignment="1" applyProtection="1">
      <alignment horizontal="center" vertical="center"/>
    </xf>
    <xf numFmtId="0" fontId="33" fillId="24" borderId="66" xfId="60" applyFont="1" applyFill="1" applyBorder="1" applyAlignment="1" applyProtection="1">
      <alignment horizontal="center" vertical="center"/>
    </xf>
    <xf numFmtId="0" fontId="33" fillId="24" borderId="21" xfId="60" applyFont="1" applyFill="1" applyBorder="1" applyProtection="1">
      <alignment vertical="center"/>
    </xf>
    <xf numFmtId="0" fontId="33" fillId="24" borderId="17" xfId="60" applyFont="1" applyFill="1" applyBorder="1" applyAlignment="1" applyProtection="1">
      <alignment horizontal="left" vertical="center"/>
    </xf>
    <xf numFmtId="0" fontId="33" fillId="24" borderId="21" xfId="60" applyFont="1" applyFill="1" applyBorder="1" applyAlignment="1" applyProtection="1">
      <alignment horizontal="center" vertical="center" textRotation="255" shrinkToFit="1"/>
    </xf>
    <xf numFmtId="0" fontId="33" fillId="24" borderId="17" xfId="60" applyFont="1" applyFill="1" applyBorder="1" applyAlignment="1" applyProtection="1">
      <alignment horizontal="center" vertical="center" textRotation="255" shrinkToFit="1"/>
    </xf>
    <xf numFmtId="0" fontId="33" fillId="24" borderId="65" xfId="60" applyFont="1" applyFill="1" applyBorder="1" applyAlignment="1" applyProtection="1">
      <alignment horizontal="center" vertical="center" textRotation="255" shrinkToFit="1"/>
    </xf>
    <xf numFmtId="0" fontId="33" fillId="24" borderId="21" xfId="60" applyFont="1" applyFill="1" applyBorder="1" applyAlignment="1" applyProtection="1">
      <alignment horizontal="center" vertical="center" textRotation="255" wrapText="1"/>
    </xf>
    <xf numFmtId="0" fontId="33" fillId="24" borderId="17" xfId="60" applyFont="1" applyFill="1" applyBorder="1" applyAlignment="1" applyProtection="1">
      <alignment horizontal="center" vertical="center" textRotation="255" wrapText="1"/>
    </xf>
    <xf numFmtId="0" fontId="33" fillId="24" borderId="65" xfId="60" applyFont="1" applyFill="1" applyBorder="1" applyAlignment="1" applyProtection="1">
      <alignment horizontal="center" vertical="center" textRotation="255" wrapText="1"/>
    </xf>
    <xf numFmtId="0" fontId="33" fillId="24" borderId="21" xfId="60" applyFont="1" applyFill="1" applyBorder="1" applyAlignment="1" applyProtection="1">
      <alignment horizontal="left" vertical="center"/>
    </xf>
    <xf numFmtId="0" fontId="34" fillId="24" borderId="65" xfId="60" applyFont="1" applyFill="1" applyBorder="1" applyAlignment="1" applyProtection="1">
      <alignment horizontal="left" vertical="center"/>
    </xf>
    <xf numFmtId="0" fontId="33" fillId="24" borderId="21" xfId="60" applyFont="1" applyFill="1" applyBorder="1" applyAlignment="1" applyProtection="1">
      <alignment horizontal="left" vertical="center" wrapText="1"/>
    </xf>
    <xf numFmtId="0" fontId="33" fillId="24" borderId="18" xfId="60" applyFont="1" applyFill="1" applyBorder="1" applyAlignment="1" applyProtection="1">
      <alignment horizontal="left" vertical="center" wrapText="1"/>
    </xf>
    <xf numFmtId="0" fontId="35" fillId="24" borderId="0" xfId="66" applyFont="1" applyFill="1" applyProtection="1">
      <alignment vertical="center"/>
    </xf>
    <xf numFmtId="0" fontId="6" fillId="24" borderId="0" xfId="60" applyFont="1" applyFill="1" applyAlignment="1" applyProtection="1">
      <alignment vertical="center"/>
    </xf>
    <xf numFmtId="0" fontId="33" fillId="25" borderId="28" xfId="60" applyFont="1" applyFill="1" applyBorder="1" applyAlignment="1" applyProtection="1">
      <alignment horizontal="center" vertical="center"/>
      <protection locked="0"/>
    </xf>
    <xf numFmtId="0" fontId="33" fillId="25" borderId="91" xfId="60" applyFont="1" applyFill="1" applyBorder="1" applyAlignment="1" applyProtection="1">
      <alignment horizontal="center" vertical="center"/>
      <protection locked="0"/>
    </xf>
    <xf numFmtId="0" fontId="33" fillId="0" borderId="92" xfId="67" applyFont="1" applyBorder="1" applyAlignment="1" applyProtection="1">
      <alignment horizontal="left" vertical="center" shrinkToFit="1"/>
      <protection locked="0"/>
    </xf>
    <xf numFmtId="0" fontId="33" fillId="0" borderId="93" xfId="67" applyFont="1" applyBorder="1" applyAlignment="1" applyProtection="1">
      <alignment horizontal="left" vertical="center" shrinkToFit="1"/>
      <protection locked="0"/>
    </xf>
    <xf numFmtId="0" fontId="33" fillId="16" borderId="42" xfId="60" applyFont="1" applyFill="1" applyBorder="1" applyAlignment="1" applyProtection="1">
      <alignment horizontal="left" vertical="center" shrinkToFit="1"/>
      <protection locked="0"/>
    </xf>
    <xf numFmtId="0" fontId="33" fillId="24" borderId="94" xfId="60" applyFont="1" applyFill="1" applyBorder="1" applyAlignment="1" applyProtection="1">
      <alignment horizontal="left" vertical="center" shrinkToFit="1"/>
      <protection locked="0"/>
    </xf>
    <xf numFmtId="0" fontId="33" fillId="24" borderId="0" xfId="60" applyFont="1" applyFill="1" applyBorder="1" applyAlignment="1" applyProtection="1">
      <alignment horizontal="left" vertical="center" shrinkToFit="1"/>
    </xf>
    <xf numFmtId="0" fontId="33" fillId="24" borderId="29" xfId="60" applyFont="1" applyFill="1" applyBorder="1" applyAlignment="1" applyProtection="1">
      <alignment horizontal="center" vertical="center"/>
    </xf>
    <xf numFmtId="0" fontId="33" fillId="24" borderId="43" xfId="60" applyFont="1" applyFill="1" applyBorder="1" applyAlignment="1" applyProtection="1">
      <alignment horizontal="center" vertical="center"/>
    </xf>
    <xf numFmtId="0" fontId="33" fillId="24" borderId="44" xfId="60" applyFont="1" applyFill="1" applyBorder="1" applyAlignment="1" applyProtection="1">
      <alignment horizontal="center" vertical="center"/>
    </xf>
    <xf numFmtId="0" fontId="33" fillId="24" borderId="32" xfId="60" applyFont="1" applyFill="1" applyBorder="1" applyProtection="1">
      <alignment vertical="center"/>
    </xf>
    <xf numFmtId="0" fontId="33" fillId="24" borderId="0" xfId="60" applyFont="1" applyFill="1" applyBorder="1" applyAlignment="1" applyProtection="1">
      <alignment horizontal="left" vertical="center"/>
    </xf>
    <xf numFmtId="0" fontId="33" fillId="24" borderId="25" xfId="60" applyFont="1" applyFill="1" applyBorder="1" applyAlignment="1" applyProtection="1">
      <alignment horizontal="center" vertical="center" textRotation="255" shrinkToFit="1"/>
    </xf>
    <xf numFmtId="0" fontId="33" fillId="24" borderId="23" xfId="60" applyFont="1" applyFill="1" applyBorder="1" applyAlignment="1" applyProtection="1">
      <alignment horizontal="center" vertical="center" textRotation="255" shrinkToFit="1"/>
    </xf>
    <xf numFmtId="0" fontId="33" fillId="24" borderId="24" xfId="60" applyFont="1" applyFill="1" applyBorder="1" applyAlignment="1" applyProtection="1">
      <alignment horizontal="center" vertical="center" textRotation="255" shrinkToFit="1"/>
    </xf>
    <xf numFmtId="0" fontId="33" fillId="24" borderId="25" xfId="60" applyFont="1" applyFill="1" applyBorder="1" applyAlignment="1" applyProtection="1">
      <alignment horizontal="center" vertical="center" textRotation="255" wrapText="1"/>
    </xf>
    <xf numFmtId="0" fontId="33" fillId="24" borderId="23" xfId="60" applyFont="1" applyFill="1" applyBorder="1" applyAlignment="1" applyProtection="1">
      <alignment horizontal="center" vertical="center" textRotation="255" wrapText="1"/>
    </xf>
    <xf numFmtId="0" fontId="33" fillId="24" borderId="24" xfId="60" applyFont="1" applyFill="1" applyBorder="1" applyAlignment="1" applyProtection="1">
      <alignment horizontal="center" vertical="center" textRotation="255" wrapText="1"/>
    </xf>
    <xf numFmtId="0" fontId="33" fillId="24" borderId="32" xfId="60" applyFont="1" applyFill="1" applyBorder="1" applyAlignment="1" applyProtection="1">
      <alignment horizontal="left" vertical="center"/>
    </xf>
    <xf numFmtId="0" fontId="33" fillId="24" borderId="43" xfId="60" applyFont="1" applyFill="1" applyBorder="1" applyAlignment="1" applyProtection="1">
      <alignment horizontal="left" vertical="center"/>
    </xf>
    <xf numFmtId="0" fontId="33" fillId="24" borderId="32" xfId="60" applyFont="1" applyFill="1" applyBorder="1" applyAlignment="1" applyProtection="1">
      <alignment horizontal="left" vertical="center" wrapText="1"/>
    </xf>
    <xf numFmtId="0" fontId="33" fillId="24" borderId="29" xfId="60" applyFont="1" applyFill="1" applyBorder="1" applyAlignment="1" applyProtection="1">
      <alignment horizontal="left" vertical="center" wrapText="1"/>
    </xf>
    <xf numFmtId="0" fontId="33" fillId="0" borderId="95" xfId="67" applyFont="1" applyBorder="1" applyAlignment="1" applyProtection="1">
      <alignment horizontal="left" vertical="center" shrinkToFit="1"/>
      <protection locked="0"/>
    </xf>
    <xf numFmtId="0" fontId="33" fillId="0" borderId="96" xfId="67" applyFont="1" applyBorder="1" applyAlignment="1" applyProtection="1">
      <alignment horizontal="left" vertical="center" shrinkToFit="1"/>
      <protection locked="0"/>
    </xf>
    <xf numFmtId="0" fontId="33" fillId="16" borderId="45" xfId="60" applyFont="1" applyFill="1" applyBorder="1" applyAlignment="1" applyProtection="1">
      <alignment horizontal="left" vertical="center" shrinkToFit="1"/>
      <protection locked="0"/>
    </xf>
    <xf numFmtId="0" fontId="33" fillId="24" borderId="97" xfId="60" applyFont="1" applyFill="1" applyBorder="1" applyAlignment="1" applyProtection="1">
      <alignment horizontal="left" vertical="center" shrinkToFit="1"/>
      <protection locked="0"/>
    </xf>
    <xf numFmtId="0" fontId="33" fillId="24" borderId="43" xfId="60" applyFont="1" applyFill="1" applyBorder="1" applyProtection="1">
      <alignment vertical="center"/>
    </xf>
    <xf numFmtId="0" fontId="33" fillId="24" borderId="39" xfId="60" applyFont="1" applyFill="1" applyBorder="1" applyAlignment="1" applyProtection="1">
      <alignment vertical="center"/>
    </xf>
    <xf numFmtId="0" fontId="33" fillId="24" borderId="51" xfId="60" applyFont="1" applyFill="1" applyBorder="1" applyAlignment="1" applyProtection="1">
      <alignment vertical="center"/>
    </xf>
    <xf numFmtId="0" fontId="33" fillId="24" borderId="51" xfId="60" applyFont="1" applyFill="1" applyBorder="1" applyAlignment="1" applyProtection="1">
      <alignment vertical="center" shrinkToFit="1"/>
    </xf>
    <xf numFmtId="0" fontId="33" fillId="24" borderId="40" xfId="60" applyFont="1" applyFill="1" applyBorder="1" applyAlignment="1" applyProtection="1">
      <alignment vertical="center"/>
    </xf>
    <xf numFmtId="0" fontId="33" fillId="24" borderId="32" xfId="60" applyFont="1" applyFill="1" applyBorder="1" applyAlignment="1" applyProtection="1">
      <alignment vertical="center"/>
    </xf>
    <xf numFmtId="0" fontId="33" fillId="24" borderId="0" xfId="60" applyFont="1" applyFill="1" applyBorder="1" applyAlignment="1" applyProtection="1">
      <alignment vertical="center"/>
    </xf>
    <xf numFmtId="0" fontId="33" fillId="24" borderId="0" xfId="60" applyFont="1" applyFill="1" applyBorder="1" applyAlignment="1" applyProtection="1">
      <alignment vertical="center" shrinkToFit="1"/>
    </xf>
    <xf numFmtId="0" fontId="33" fillId="24" borderId="43" xfId="60" applyFont="1" applyFill="1" applyBorder="1" applyAlignment="1" applyProtection="1">
      <alignment vertical="center"/>
    </xf>
    <xf numFmtId="0" fontId="33" fillId="25" borderId="22" xfId="60" applyFont="1" applyFill="1" applyBorder="1" applyAlignment="1" applyProtection="1">
      <alignment horizontal="center" vertical="center"/>
      <protection locked="0"/>
    </xf>
    <xf numFmtId="0" fontId="33" fillId="25" borderId="98" xfId="60" applyFont="1" applyFill="1" applyBorder="1" applyAlignment="1" applyProtection="1">
      <alignment horizontal="center" vertical="center"/>
      <protection locked="0"/>
    </xf>
    <xf numFmtId="0" fontId="33" fillId="0" borderId="99" xfId="67" applyFont="1" applyBorder="1" applyAlignment="1" applyProtection="1">
      <alignment horizontal="left" vertical="center" shrinkToFit="1"/>
      <protection locked="0"/>
    </xf>
    <xf numFmtId="0" fontId="33" fillId="0" borderId="100" xfId="67" applyFont="1" applyBorder="1" applyAlignment="1" applyProtection="1">
      <alignment horizontal="left" vertical="center" shrinkToFit="1"/>
      <protection locked="0"/>
    </xf>
    <xf numFmtId="0" fontId="33" fillId="16" borderId="47" xfId="60" applyFont="1" applyFill="1" applyBorder="1" applyAlignment="1" applyProtection="1">
      <alignment horizontal="left" vertical="center" shrinkToFit="1"/>
      <protection locked="0"/>
    </xf>
    <xf numFmtId="0" fontId="33" fillId="24" borderId="101" xfId="60" applyFont="1" applyFill="1" applyBorder="1" applyAlignment="1" applyProtection="1">
      <alignment horizontal="left" vertical="center" shrinkToFit="1"/>
      <protection locked="0"/>
    </xf>
    <xf numFmtId="0" fontId="33" fillId="25" borderId="49" xfId="60" applyFont="1" applyFill="1" applyBorder="1" applyAlignment="1" applyProtection="1">
      <alignment horizontal="center" vertical="center" wrapText="1"/>
      <protection locked="0"/>
    </xf>
    <xf numFmtId="0" fontId="33" fillId="25" borderId="102" xfId="60" applyFont="1" applyFill="1" applyBorder="1" applyAlignment="1" applyProtection="1">
      <alignment horizontal="center" vertical="center" wrapText="1"/>
      <protection locked="0"/>
    </xf>
    <xf numFmtId="184" fontId="33" fillId="0" borderId="103" xfId="67" applyNumberFormat="1" applyFont="1" applyBorder="1" applyAlignment="1" applyProtection="1">
      <alignment horizontal="right" vertical="center" shrinkToFit="1"/>
      <protection locked="0"/>
    </xf>
    <xf numFmtId="184" fontId="33" fillId="0" borderId="104" xfId="67" applyNumberFormat="1" applyFont="1" applyBorder="1" applyAlignment="1" applyProtection="1">
      <alignment horizontal="right" vertical="center" shrinkToFit="1"/>
      <protection locked="0"/>
    </xf>
    <xf numFmtId="184" fontId="33" fillId="0" borderId="105" xfId="67" applyNumberFormat="1" applyFont="1" applyBorder="1" applyAlignment="1" applyProtection="1">
      <alignment horizontal="right" vertical="center" shrinkToFit="1"/>
      <protection locked="0"/>
    </xf>
    <xf numFmtId="184" fontId="33" fillId="16" borderId="106" xfId="58" applyNumberFormat="1" applyFont="1" applyFill="1" applyBorder="1" applyAlignment="1" applyProtection="1">
      <alignment horizontal="right" vertical="center" shrinkToFit="1"/>
      <protection locked="0"/>
    </xf>
    <xf numFmtId="184" fontId="33" fillId="0" borderId="107" xfId="67" applyNumberFormat="1" applyFont="1" applyBorder="1" applyAlignment="1" applyProtection="1">
      <alignment horizontal="right" vertical="center" shrinkToFit="1"/>
      <protection locked="0"/>
    </xf>
    <xf numFmtId="184" fontId="33" fillId="24" borderId="104" xfId="66" applyNumberFormat="1" applyFont="1" applyFill="1" applyBorder="1" applyAlignment="1" applyProtection="1">
      <alignment horizontal="right" vertical="center" shrinkToFit="1"/>
      <protection locked="0"/>
    </xf>
    <xf numFmtId="184" fontId="33" fillId="16" borderId="108" xfId="60" applyNumberFormat="1" applyFont="1" applyFill="1" applyBorder="1" applyAlignment="1" applyProtection="1">
      <alignment horizontal="right" vertical="center" shrinkToFit="1"/>
      <protection locked="0"/>
    </xf>
    <xf numFmtId="184" fontId="33" fillId="0" borderId="93" xfId="60" applyNumberFormat="1" applyFont="1" applyBorder="1" applyAlignment="1" applyProtection="1">
      <alignment horizontal="right" vertical="center" shrinkToFit="1"/>
      <protection locked="0"/>
    </xf>
    <xf numFmtId="184" fontId="33" fillId="24" borderId="105" xfId="60" applyNumberFormat="1" applyFont="1" applyFill="1" applyBorder="1" applyAlignment="1" applyProtection="1">
      <alignment horizontal="right" vertical="center" shrinkToFit="1"/>
      <protection locked="0"/>
    </xf>
    <xf numFmtId="184" fontId="33" fillId="24" borderId="0" xfId="60" applyNumberFormat="1" applyFont="1" applyFill="1" applyBorder="1" applyAlignment="1" applyProtection="1">
      <alignment horizontal="right" vertical="center" shrinkToFit="1"/>
    </xf>
    <xf numFmtId="0" fontId="33" fillId="25" borderId="28" xfId="60" applyFont="1" applyFill="1" applyBorder="1" applyAlignment="1" applyProtection="1">
      <alignment horizontal="center" vertical="center" wrapText="1"/>
      <protection locked="0"/>
    </xf>
    <xf numFmtId="0" fontId="33" fillId="25" borderId="91" xfId="60" applyFont="1" applyFill="1" applyBorder="1" applyAlignment="1" applyProtection="1">
      <alignment horizontal="center" vertical="center" wrapText="1"/>
      <protection locked="0"/>
    </xf>
    <xf numFmtId="184" fontId="33" fillId="0" borderId="109" xfId="67" applyNumberFormat="1" applyFont="1" applyBorder="1" applyAlignment="1" applyProtection="1">
      <alignment horizontal="right" vertical="center" shrinkToFit="1"/>
      <protection locked="0"/>
    </xf>
    <xf numFmtId="184" fontId="33" fillId="0" borderId="110" xfId="67" applyNumberFormat="1" applyFont="1" applyBorder="1" applyAlignment="1" applyProtection="1">
      <alignment horizontal="right" vertical="center" shrinkToFit="1"/>
      <protection locked="0"/>
    </xf>
    <xf numFmtId="184" fontId="33" fillId="0" borderId="111" xfId="67" applyNumberFormat="1" applyFont="1" applyBorder="1" applyAlignment="1" applyProtection="1">
      <alignment horizontal="right" vertical="center" shrinkToFit="1"/>
      <protection locked="0"/>
    </xf>
    <xf numFmtId="184" fontId="33" fillId="16" borderId="112" xfId="58" applyNumberFormat="1" applyFont="1" applyFill="1" applyBorder="1" applyAlignment="1" applyProtection="1">
      <alignment horizontal="right" vertical="center" shrinkToFit="1"/>
      <protection locked="0"/>
    </xf>
    <xf numFmtId="184" fontId="33" fillId="0" borderId="113" xfId="67" applyNumberFormat="1" applyFont="1" applyBorder="1" applyAlignment="1" applyProtection="1">
      <alignment horizontal="right" vertical="center" shrinkToFit="1"/>
      <protection locked="0"/>
    </xf>
    <xf numFmtId="184" fontId="33" fillId="24" borderId="110" xfId="66" applyNumberFormat="1" applyFont="1" applyFill="1" applyBorder="1" applyAlignment="1" applyProtection="1">
      <alignment horizontal="right" vertical="center" shrinkToFit="1"/>
      <protection locked="0"/>
    </xf>
    <xf numFmtId="184" fontId="33" fillId="16" borderId="114" xfId="60" applyNumberFormat="1" applyFont="1" applyFill="1" applyBorder="1" applyAlignment="1" applyProtection="1">
      <alignment horizontal="right" vertical="center" shrinkToFit="1"/>
      <protection locked="0"/>
    </xf>
    <xf numFmtId="184" fontId="33" fillId="0" borderId="96" xfId="60" applyNumberFormat="1" applyFont="1" applyBorder="1" applyAlignment="1" applyProtection="1">
      <alignment horizontal="right" vertical="center" shrinkToFit="1"/>
      <protection locked="0"/>
    </xf>
    <xf numFmtId="184" fontId="33" fillId="24" borderId="111" xfId="60" applyNumberFormat="1" applyFont="1" applyFill="1" applyBorder="1" applyAlignment="1" applyProtection="1">
      <alignment horizontal="right" vertical="center" shrinkToFit="1"/>
      <protection locked="0"/>
    </xf>
    <xf numFmtId="0" fontId="33" fillId="25" borderId="22" xfId="60" applyFont="1" applyFill="1" applyBorder="1" applyAlignment="1" applyProtection="1">
      <alignment horizontal="center" vertical="center" wrapText="1"/>
      <protection locked="0"/>
    </xf>
    <xf numFmtId="0" fontId="33" fillId="25" borderId="98" xfId="60" applyFont="1" applyFill="1" applyBorder="1" applyAlignment="1" applyProtection="1">
      <alignment horizontal="center" vertical="center" wrapText="1"/>
      <protection locked="0"/>
    </xf>
    <xf numFmtId="184" fontId="33" fillId="0" borderId="115" xfId="60" applyNumberFormat="1" applyFont="1" applyBorder="1" applyAlignment="1" applyProtection="1">
      <alignment horizontal="right" vertical="center" shrinkToFit="1"/>
      <protection locked="0"/>
    </xf>
    <xf numFmtId="184" fontId="33" fillId="0" borderId="116" xfId="60" applyNumberFormat="1" applyFont="1" applyBorder="1" applyAlignment="1" applyProtection="1">
      <alignment horizontal="right" vertical="center" shrinkToFit="1"/>
      <protection locked="0"/>
    </xf>
    <xf numFmtId="0" fontId="33" fillId="24" borderId="32" xfId="60" applyFont="1" applyFill="1" applyBorder="1" applyAlignment="1" applyProtection="1">
      <alignment horizontal="center" vertical="center"/>
    </xf>
    <xf numFmtId="0" fontId="33" fillId="24" borderId="32" xfId="60" applyFont="1" applyFill="1" applyBorder="1" applyAlignment="1" applyProtection="1">
      <alignment horizontal="right" vertical="center"/>
    </xf>
    <xf numFmtId="0" fontId="33" fillId="24" borderId="0" xfId="60" applyFont="1" applyFill="1" applyBorder="1" applyAlignment="1" applyProtection="1">
      <alignment horizontal="right" vertical="center" wrapText="1"/>
    </xf>
    <xf numFmtId="0" fontId="33" fillId="24" borderId="43" xfId="60" applyFont="1" applyFill="1" applyBorder="1" applyAlignment="1" applyProtection="1">
      <alignment horizontal="right" vertical="center" wrapText="1"/>
    </xf>
    <xf numFmtId="0" fontId="33" fillId="24" borderId="0" xfId="60" applyFont="1" applyFill="1" applyBorder="1" applyAlignment="1" applyProtection="1">
      <alignment horizontal="right" vertical="center"/>
    </xf>
    <xf numFmtId="0" fontId="33" fillId="24" borderId="43" xfId="60" applyFont="1" applyFill="1" applyBorder="1" applyAlignment="1" applyProtection="1">
      <alignment horizontal="right" vertical="center"/>
    </xf>
    <xf numFmtId="0" fontId="33" fillId="24" borderId="44" xfId="60" applyFont="1" applyFill="1" applyBorder="1" applyAlignment="1" applyProtection="1">
      <alignment horizontal="center" vertical="center" wrapText="1"/>
    </xf>
    <xf numFmtId="0" fontId="33" fillId="24" borderId="46" xfId="60" applyFont="1" applyFill="1" applyBorder="1" applyAlignment="1" applyProtection="1">
      <alignment horizontal="center" vertical="center"/>
    </xf>
    <xf numFmtId="0" fontId="33" fillId="24" borderId="25" xfId="60" applyFont="1" applyFill="1" applyBorder="1" applyProtection="1">
      <alignment vertical="center"/>
    </xf>
    <xf numFmtId="0" fontId="33" fillId="24" borderId="23" xfId="60" applyFont="1" applyFill="1" applyBorder="1" applyAlignment="1" applyProtection="1">
      <alignment horizontal="left" vertical="center"/>
    </xf>
    <xf numFmtId="0" fontId="33" fillId="24" borderId="23" xfId="60" applyFont="1" applyFill="1" applyBorder="1" applyProtection="1">
      <alignment vertical="center"/>
    </xf>
    <xf numFmtId="0" fontId="33" fillId="24" borderId="24" xfId="60" applyFont="1" applyFill="1" applyBorder="1" applyProtection="1">
      <alignment vertical="center"/>
    </xf>
    <xf numFmtId="0" fontId="33" fillId="24" borderId="25" xfId="60" applyFont="1" applyFill="1" applyBorder="1" applyAlignment="1" applyProtection="1">
      <alignment vertical="center"/>
    </xf>
    <xf numFmtId="0" fontId="33" fillId="24" borderId="23" xfId="60" applyFont="1" applyFill="1" applyBorder="1" applyAlignment="1" applyProtection="1">
      <alignment vertical="center"/>
    </xf>
    <xf numFmtId="0" fontId="33" fillId="24" borderId="23" xfId="60" applyFont="1" applyFill="1" applyBorder="1" applyAlignment="1" applyProtection="1">
      <alignment vertical="center" shrinkToFit="1"/>
    </xf>
    <xf numFmtId="0" fontId="33" fillId="24" borderId="24" xfId="60" applyFont="1" applyFill="1" applyBorder="1" applyAlignment="1" applyProtection="1">
      <alignment vertical="center"/>
    </xf>
    <xf numFmtId="0" fontId="33" fillId="24" borderId="25" xfId="60" applyFont="1" applyFill="1" applyBorder="1" applyAlignment="1" applyProtection="1">
      <alignment horizontal="right" vertical="center"/>
    </xf>
    <xf numFmtId="0" fontId="33" fillId="24" borderId="23" xfId="60" applyFont="1" applyFill="1" applyBorder="1" applyAlignment="1" applyProtection="1">
      <alignment horizontal="right" vertical="center"/>
    </xf>
    <xf numFmtId="0" fontId="33" fillId="24" borderId="24" xfId="60" applyFont="1" applyFill="1" applyBorder="1" applyAlignment="1" applyProtection="1">
      <alignment horizontal="right" vertical="center"/>
    </xf>
    <xf numFmtId="0" fontId="33" fillId="24" borderId="25" xfId="60" applyFont="1" applyFill="1" applyBorder="1" applyAlignment="1" applyProtection="1">
      <alignment horizontal="center" vertical="center"/>
    </xf>
    <xf numFmtId="0" fontId="33" fillId="24" borderId="26" xfId="60" applyFont="1" applyFill="1" applyBorder="1" applyAlignment="1" applyProtection="1">
      <alignment horizontal="center" vertical="center"/>
    </xf>
    <xf numFmtId="0" fontId="33" fillId="24" borderId="41" xfId="60" applyFont="1" applyFill="1" applyBorder="1" applyAlignment="1" applyProtection="1">
      <alignment horizontal="center" vertical="center"/>
    </xf>
    <xf numFmtId="184" fontId="33" fillId="24" borderId="39" xfId="67" applyNumberFormat="1" applyFont="1" applyFill="1" applyBorder="1" applyAlignment="1" applyProtection="1">
      <alignment horizontal="right" vertical="center" shrinkToFit="1"/>
    </xf>
    <xf numFmtId="184" fontId="33" fillId="24" borderId="51" xfId="66" applyNumberFormat="1" applyFont="1" applyFill="1" applyBorder="1" applyAlignment="1" applyProtection="1">
      <alignment horizontal="right" vertical="center" shrinkToFit="1"/>
    </xf>
    <xf numFmtId="184" fontId="33" fillId="24" borderId="41" xfId="67" applyNumberFormat="1" applyFont="1" applyFill="1" applyBorder="1" applyAlignment="1" applyProtection="1">
      <alignment horizontal="right" vertical="center" shrinkToFit="1"/>
    </xf>
    <xf numFmtId="184" fontId="33" fillId="24" borderId="40" xfId="67" applyNumberFormat="1" applyFont="1" applyFill="1" applyBorder="1" applyAlignment="1" applyProtection="1">
      <alignment horizontal="right" vertical="center" shrinkToFit="1"/>
    </xf>
    <xf numFmtId="185" fontId="33" fillId="24" borderId="41" xfId="67" applyNumberFormat="1" applyFont="1" applyFill="1" applyBorder="1" applyAlignment="1" applyProtection="1">
      <alignment horizontal="right" vertical="center" shrinkToFit="1"/>
    </xf>
    <xf numFmtId="185" fontId="33" fillId="24" borderId="117" xfId="67" applyNumberFormat="1" applyFont="1" applyFill="1" applyBorder="1" applyAlignment="1" applyProtection="1">
      <alignment horizontal="right" vertical="center" shrinkToFit="1"/>
    </xf>
    <xf numFmtId="184" fontId="33" fillId="24" borderId="32" xfId="67" applyNumberFormat="1" applyFont="1" applyFill="1" applyBorder="1" applyAlignment="1" applyProtection="1">
      <alignment horizontal="right" vertical="center" shrinkToFit="1"/>
    </xf>
    <xf numFmtId="184" fontId="33" fillId="24" borderId="44" xfId="67" applyNumberFormat="1" applyFont="1" applyFill="1" applyBorder="1" applyAlignment="1" applyProtection="1">
      <alignment horizontal="right" vertical="center" shrinkToFit="1"/>
    </xf>
    <xf numFmtId="184" fontId="33" fillId="24" borderId="43" xfId="67" applyNumberFormat="1" applyFont="1" applyFill="1" applyBorder="1" applyAlignment="1" applyProtection="1">
      <alignment horizontal="right" vertical="center" shrinkToFit="1"/>
    </xf>
    <xf numFmtId="185" fontId="33" fillId="24" borderId="44" xfId="67" applyNumberFormat="1" applyFont="1" applyFill="1" applyBorder="1" applyAlignment="1" applyProtection="1">
      <alignment horizontal="right" vertical="center" shrinkToFit="1"/>
    </xf>
    <xf numFmtId="185" fontId="33" fillId="24" borderId="45" xfId="67" applyNumberFormat="1" applyFont="1" applyFill="1" applyBorder="1" applyAlignment="1" applyProtection="1">
      <alignment horizontal="right" vertical="center" shrinkToFit="1"/>
    </xf>
    <xf numFmtId="184" fontId="33" fillId="0" borderId="118" xfId="67" applyNumberFormat="1" applyFont="1" applyBorder="1" applyAlignment="1" applyProtection="1">
      <alignment horizontal="right" vertical="center" shrinkToFit="1"/>
      <protection locked="0"/>
    </xf>
    <xf numFmtId="184" fontId="33" fillId="0" borderId="119" xfId="67" applyNumberFormat="1" applyFont="1" applyBorder="1" applyAlignment="1" applyProtection="1">
      <alignment horizontal="right" vertical="center" shrinkToFit="1"/>
      <protection locked="0"/>
    </xf>
    <xf numFmtId="184" fontId="33" fillId="16" borderId="117" xfId="58" applyNumberFormat="1" applyFont="1" applyFill="1" applyBorder="1" applyAlignment="1" applyProtection="1">
      <alignment horizontal="right" vertical="center" shrinkToFit="1"/>
      <protection locked="0"/>
    </xf>
    <xf numFmtId="184" fontId="33" fillId="0" borderId="120" xfId="67" applyNumberFormat="1" applyFont="1" applyBorder="1" applyAlignment="1" applyProtection="1">
      <alignment horizontal="right" vertical="center" shrinkToFit="1"/>
      <protection locked="0"/>
    </xf>
    <xf numFmtId="184" fontId="33" fillId="24" borderId="116" xfId="66" applyNumberFormat="1" applyFont="1" applyFill="1" applyBorder="1" applyAlignment="1" applyProtection="1">
      <alignment horizontal="right" vertical="center" shrinkToFit="1"/>
      <protection locked="0"/>
    </xf>
    <xf numFmtId="184" fontId="33" fillId="16" borderId="121" xfId="60" applyNumberFormat="1" applyFont="1" applyFill="1" applyBorder="1" applyAlignment="1" applyProtection="1">
      <alignment horizontal="right" vertical="center" shrinkToFit="1"/>
      <protection locked="0"/>
    </xf>
    <xf numFmtId="184" fontId="33" fillId="24" borderId="74" xfId="67" applyNumberFormat="1" applyFont="1" applyFill="1" applyBorder="1" applyAlignment="1" applyProtection="1">
      <alignment horizontal="right" vertical="center" shrinkToFit="1"/>
    </xf>
    <xf numFmtId="184" fontId="33" fillId="24" borderId="75" xfId="66" applyNumberFormat="1" applyFont="1" applyFill="1" applyBorder="1" applyAlignment="1" applyProtection="1">
      <alignment horizontal="right" vertical="center" shrinkToFit="1"/>
    </xf>
    <xf numFmtId="184" fontId="33" fillId="24" borderId="122" xfId="67" applyNumberFormat="1" applyFont="1" applyFill="1" applyBorder="1" applyAlignment="1" applyProtection="1">
      <alignment horizontal="right" vertical="center" shrinkToFit="1"/>
    </xf>
    <xf numFmtId="184" fontId="33" fillId="24" borderId="76" xfId="67" applyNumberFormat="1" applyFont="1" applyFill="1" applyBorder="1" applyAlignment="1" applyProtection="1">
      <alignment horizontal="right" vertical="center" shrinkToFit="1"/>
    </xf>
    <xf numFmtId="185" fontId="33" fillId="24" borderId="122" xfId="67" applyNumberFormat="1" applyFont="1" applyFill="1" applyBorder="1" applyAlignment="1" applyProtection="1">
      <alignment horizontal="right" vertical="center" shrinkToFit="1"/>
    </xf>
    <xf numFmtId="185" fontId="33" fillId="24" borderId="123" xfId="67" applyNumberFormat="1" applyFont="1" applyFill="1" applyBorder="1" applyAlignment="1" applyProtection="1">
      <alignment horizontal="right" vertical="center" shrinkToFit="1"/>
    </xf>
    <xf numFmtId="0" fontId="33" fillId="25" borderId="16" xfId="60" applyFont="1" applyFill="1" applyBorder="1" applyAlignment="1" applyProtection="1">
      <alignment horizontal="center" vertical="center" wrapText="1"/>
      <protection locked="0"/>
    </xf>
    <xf numFmtId="0" fontId="33" fillId="25" borderId="85" xfId="60" applyFont="1" applyFill="1" applyBorder="1" applyAlignment="1" applyProtection="1">
      <alignment horizontal="center" vertical="center" wrapText="1"/>
      <protection locked="0"/>
    </xf>
    <xf numFmtId="184" fontId="33" fillId="0" borderId="124" xfId="67" applyNumberFormat="1" applyFont="1" applyBorder="1" applyAlignment="1" applyProtection="1">
      <alignment horizontal="right" vertical="center" shrinkToFit="1"/>
      <protection locked="0"/>
    </xf>
    <xf numFmtId="184" fontId="33" fillId="0" borderId="125" xfId="67" applyNumberFormat="1" applyFont="1" applyBorder="1" applyAlignment="1" applyProtection="1">
      <alignment horizontal="right" vertical="center" shrinkToFit="1"/>
      <protection locked="0"/>
    </xf>
    <xf numFmtId="184" fontId="33" fillId="16" borderId="126" xfId="58" applyNumberFormat="1" applyFont="1" applyFill="1" applyBorder="1" applyAlignment="1" applyProtection="1">
      <alignment horizontal="right" vertical="center" shrinkToFit="1"/>
      <protection locked="0"/>
    </xf>
    <xf numFmtId="0" fontId="33" fillId="25" borderId="16" xfId="60" applyFont="1" applyFill="1" applyBorder="1" applyAlignment="1" applyProtection="1">
      <alignment horizontal="center" vertical="center" wrapText="1" shrinkToFit="1"/>
      <protection locked="0"/>
    </xf>
    <xf numFmtId="0" fontId="33" fillId="25" borderId="85" xfId="60" applyFont="1" applyFill="1" applyBorder="1" applyAlignment="1" applyProtection="1">
      <alignment horizontal="center" vertical="center" shrinkToFit="1"/>
      <protection locked="0"/>
    </xf>
    <xf numFmtId="184" fontId="33" fillId="0" borderId="127" xfId="67" applyNumberFormat="1" applyFont="1" applyBorder="1" applyAlignment="1" applyProtection="1">
      <alignment horizontal="right" vertical="center" shrinkToFit="1"/>
      <protection locked="0"/>
    </xf>
    <xf numFmtId="0" fontId="33" fillId="25" borderId="49" xfId="60" applyFont="1" applyFill="1" applyBorder="1" applyAlignment="1" applyProtection="1">
      <alignment horizontal="center" vertical="center" wrapText="1" shrinkToFit="1"/>
      <protection locked="0"/>
    </xf>
    <xf numFmtId="0" fontId="33" fillId="25" borderId="102" xfId="60" applyFont="1" applyFill="1" applyBorder="1" applyAlignment="1" applyProtection="1">
      <alignment horizontal="center" vertical="center" shrinkToFit="1"/>
      <protection locked="0"/>
    </xf>
    <xf numFmtId="184" fontId="33" fillId="24" borderId="80" xfId="67" applyNumberFormat="1" applyFont="1" applyFill="1" applyBorder="1" applyAlignment="1" applyProtection="1">
      <alignment horizontal="right" vertical="center" shrinkToFit="1"/>
    </xf>
    <xf numFmtId="184" fontId="33" fillId="24" borderId="81" xfId="66" applyNumberFormat="1" applyFont="1" applyFill="1" applyBorder="1" applyAlignment="1" applyProtection="1">
      <alignment horizontal="right" vertical="center" shrinkToFit="1"/>
    </xf>
    <xf numFmtId="184" fontId="33" fillId="24" borderId="128" xfId="67" applyNumberFormat="1" applyFont="1" applyFill="1" applyBorder="1" applyAlignment="1" applyProtection="1">
      <alignment horizontal="right" vertical="center" shrinkToFit="1"/>
    </xf>
    <xf numFmtId="184" fontId="33" fillId="24" borderId="82" xfId="67" applyNumberFormat="1" applyFont="1" applyFill="1" applyBorder="1" applyAlignment="1" applyProtection="1">
      <alignment horizontal="right" vertical="center" shrinkToFit="1"/>
    </xf>
    <xf numFmtId="185" fontId="33" fillId="24" borderId="128" xfId="67" applyNumberFormat="1" applyFont="1" applyFill="1" applyBorder="1" applyAlignment="1" applyProtection="1">
      <alignment horizontal="right" vertical="center" shrinkToFit="1"/>
    </xf>
    <xf numFmtId="184" fontId="33" fillId="0" borderId="129" xfId="67" applyNumberFormat="1" applyFont="1" applyBorder="1" applyAlignment="1" applyProtection="1">
      <alignment horizontal="right" vertical="center" shrinkToFit="1"/>
      <protection locked="0"/>
    </xf>
    <xf numFmtId="0" fontId="33" fillId="25" borderId="28" xfId="60" applyFont="1" applyFill="1" applyBorder="1" applyAlignment="1" applyProtection="1">
      <alignment horizontal="center" vertical="center" shrinkToFit="1"/>
      <protection locked="0"/>
    </xf>
    <xf numFmtId="0" fontId="33" fillId="25" borderId="91" xfId="60" applyFont="1" applyFill="1" applyBorder="1" applyAlignment="1" applyProtection="1">
      <alignment horizontal="center" vertical="center" shrinkToFit="1"/>
      <protection locked="0"/>
    </xf>
    <xf numFmtId="0" fontId="33" fillId="25" borderId="62" xfId="60" applyFont="1" applyFill="1" applyBorder="1" applyAlignment="1" applyProtection="1">
      <alignment horizontal="center" vertical="center" wrapText="1"/>
      <protection locked="0"/>
    </xf>
    <xf numFmtId="0" fontId="33" fillId="25" borderId="130" xfId="60" applyFont="1" applyFill="1" applyBorder="1" applyAlignment="1" applyProtection="1">
      <alignment horizontal="center" vertical="center" wrapText="1"/>
      <protection locked="0"/>
    </xf>
    <xf numFmtId="184" fontId="33" fillId="0" borderId="131" xfId="67" applyNumberFormat="1" applyFont="1" applyBorder="1" applyAlignment="1" applyProtection="1">
      <alignment horizontal="right" vertical="center" shrinkToFit="1"/>
      <protection locked="0"/>
    </xf>
    <xf numFmtId="184" fontId="33" fillId="0" borderId="132" xfId="67" applyNumberFormat="1" applyFont="1" applyBorder="1" applyAlignment="1" applyProtection="1">
      <alignment horizontal="right" vertical="center" shrinkToFit="1"/>
      <protection locked="0"/>
    </xf>
    <xf numFmtId="184" fontId="33" fillId="16" borderId="133" xfId="58" applyNumberFormat="1" applyFont="1" applyFill="1" applyBorder="1" applyAlignment="1" applyProtection="1">
      <alignment horizontal="right" vertical="center" shrinkToFit="1"/>
      <protection locked="0"/>
    </xf>
    <xf numFmtId="0" fontId="33" fillId="25" borderId="62" xfId="60" applyFont="1" applyFill="1" applyBorder="1" applyAlignment="1" applyProtection="1">
      <alignment horizontal="center" vertical="center" shrinkToFit="1"/>
      <protection locked="0"/>
    </xf>
    <xf numFmtId="0" fontId="33" fillId="25" borderId="130" xfId="60" applyFont="1" applyFill="1" applyBorder="1" applyAlignment="1" applyProtection="1">
      <alignment horizontal="center" vertical="center" shrinkToFit="1"/>
      <protection locked="0"/>
    </xf>
    <xf numFmtId="184" fontId="33" fillId="0" borderId="134" xfId="67" applyNumberFormat="1" applyFont="1" applyBorder="1" applyAlignment="1" applyProtection="1">
      <alignment horizontal="right" vertical="center" shrinkToFit="1"/>
      <protection locked="0"/>
    </xf>
    <xf numFmtId="0" fontId="33" fillId="25" borderId="22" xfId="60" applyFont="1" applyFill="1" applyBorder="1" applyAlignment="1" applyProtection="1">
      <alignment horizontal="center" vertical="center" shrinkToFit="1"/>
      <protection locked="0"/>
    </xf>
    <xf numFmtId="0" fontId="33" fillId="25" borderId="98" xfId="60" applyFont="1" applyFill="1" applyBorder="1" applyAlignment="1" applyProtection="1">
      <alignment horizontal="center" vertical="center" shrinkToFit="1"/>
      <protection locked="0"/>
    </xf>
    <xf numFmtId="184" fontId="33" fillId="0" borderId="135" xfId="58" applyNumberFormat="1" applyFont="1" applyBorder="1" applyAlignment="1" applyProtection="1">
      <alignment horizontal="right" vertical="center" shrinkToFit="1"/>
      <protection locked="0"/>
    </xf>
    <xf numFmtId="184" fontId="33" fillId="0" borderId="136" xfId="58" applyNumberFormat="1" applyFont="1" applyBorder="1" applyAlignment="1" applyProtection="1">
      <alignment horizontal="right" vertical="center" shrinkToFit="1"/>
      <protection locked="0"/>
    </xf>
    <xf numFmtId="184" fontId="33" fillId="16" borderId="137" xfId="58" applyNumberFormat="1" applyFont="1" applyFill="1" applyBorder="1" applyAlignment="1" applyProtection="1">
      <alignment horizontal="right" vertical="center" shrinkToFit="1"/>
      <protection locked="0"/>
    </xf>
    <xf numFmtId="184" fontId="33" fillId="0" borderId="138" xfId="60" applyNumberFormat="1" applyFont="1" applyBorder="1" applyAlignment="1" applyProtection="1">
      <alignment horizontal="right" vertical="center" shrinkToFit="1"/>
      <protection locked="0"/>
    </xf>
    <xf numFmtId="184" fontId="33" fillId="24" borderId="115" xfId="66" applyNumberFormat="1" applyFont="1" applyFill="1" applyBorder="1" applyAlignment="1" applyProtection="1">
      <alignment horizontal="right" vertical="center" shrinkToFit="1"/>
      <protection locked="0"/>
    </xf>
    <xf numFmtId="0" fontId="33" fillId="25" borderId="102" xfId="60" applyFont="1" applyFill="1" applyBorder="1" applyAlignment="1" applyProtection="1">
      <alignment horizontal="center" vertical="center"/>
      <protection locked="0"/>
    </xf>
    <xf numFmtId="185" fontId="33" fillId="24" borderId="80" xfId="67" applyNumberFormat="1" applyFont="1" applyFill="1" applyBorder="1" applyAlignment="1" applyProtection="1">
      <alignment horizontal="right" vertical="center" shrinkToFit="1"/>
    </xf>
    <xf numFmtId="185" fontId="33" fillId="24" borderId="81" xfId="66" applyNumberFormat="1" applyFont="1" applyFill="1" applyBorder="1" applyAlignment="1" applyProtection="1">
      <alignment horizontal="right" vertical="center" shrinkToFit="1"/>
    </xf>
    <xf numFmtId="184" fontId="33" fillId="24" borderId="139" xfId="67" applyNumberFormat="1" applyFont="1" applyFill="1" applyBorder="1" applyAlignment="1" applyProtection="1">
      <alignment horizontal="right" vertical="center" shrinkToFit="1"/>
    </xf>
    <xf numFmtId="185" fontId="33" fillId="24" borderId="140" xfId="67" applyNumberFormat="1" applyFont="1" applyFill="1" applyBorder="1" applyAlignment="1" applyProtection="1">
      <alignment horizontal="right" vertical="center" shrinkToFit="1"/>
    </xf>
    <xf numFmtId="185" fontId="33" fillId="24" borderId="141" xfId="67" applyNumberFormat="1" applyFont="1" applyFill="1" applyBorder="1" applyAlignment="1" applyProtection="1">
      <alignment horizontal="right" vertical="center" shrinkToFit="1"/>
    </xf>
    <xf numFmtId="185" fontId="33" fillId="24" borderId="142" xfId="67" applyNumberFormat="1" applyFont="1" applyFill="1" applyBorder="1" applyAlignment="1" applyProtection="1">
      <alignment horizontal="right" vertical="center" shrinkToFit="1"/>
    </xf>
    <xf numFmtId="185" fontId="33" fillId="24" borderId="139" xfId="67" applyNumberFormat="1" applyFont="1" applyFill="1" applyBorder="1" applyAlignment="1" applyProtection="1">
      <alignment horizontal="right" vertical="center" shrinkToFit="1"/>
    </xf>
    <xf numFmtId="185" fontId="33" fillId="24" borderId="143" xfId="67" applyNumberFormat="1" applyFont="1" applyFill="1" applyBorder="1" applyAlignment="1" applyProtection="1">
      <alignment horizontal="right" vertical="center" shrinkToFit="1"/>
    </xf>
    <xf numFmtId="185" fontId="33" fillId="24" borderId="32" xfId="67" applyNumberFormat="1" applyFont="1" applyFill="1" applyBorder="1" applyAlignment="1" applyProtection="1">
      <alignment horizontal="right" vertical="center" shrinkToFit="1"/>
    </xf>
    <xf numFmtId="185" fontId="33" fillId="24" borderId="0" xfId="66" applyNumberFormat="1" applyFont="1" applyFill="1" applyBorder="1" applyAlignment="1" applyProtection="1">
      <alignment horizontal="right" vertical="center" shrinkToFit="1"/>
    </xf>
    <xf numFmtId="184" fontId="33" fillId="24" borderId="144" xfId="67" applyNumberFormat="1" applyFont="1" applyFill="1" applyBorder="1" applyAlignment="1" applyProtection="1">
      <alignment horizontal="right" vertical="center" shrinkToFit="1"/>
    </xf>
    <xf numFmtId="185" fontId="33" fillId="24" borderId="145" xfId="67" applyNumberFormat="1" applyFont="1" applyFill="1" applyBorder="1" applyAlignment="1" applyProtection="1">
      <alignment horizontal="right" vertical="center" shrinkToFit="1"/>
    </xf>
    <xf numFmtId="185" fontId="33" fillId="24" borderId="146" xfId="67" applyNumberFormat="1" applyFont="1" applyFill="1" applyBorder="1" applyAlignment="1" applyProtection="1">
      <alignment horizontal="right" vertical="center" shrinkToFit="1"/>
    </xf>
    <xf numFmtId="185" fontId="33" fillId="24" borderId="147" xfId="67" applyNumberFormat="1" applyFont="1" applyFill="1" applyBorder="1" applyAlignment="1" applyProtection="1">
      <alignment horizontal="right" vertical="center" shrinkToFit="1"/>
    </xf>
    <xf numFmtId="185" fontId="33" fillId="24" borderId="144" xfId="67" applyNumberFormat="1" applyFont="1" applyFill="1" applyBorder="1" applyAlignment="1" applyProtection="1">
      <alignment horizontal="right" vertical="center" shrinkToFit="1"/>
    </xf>
    <xf numFmtId="185" fontId="33" fillId="24" borderId="148" xfId="67" applyNumberFormat="1" applyFont="1" applyFill="1" applyBorder="1" applyAlignment="1" applyProtection="1">
      <alignment horizontal="right" vertical="center" shrinkToFit="1"/>
    </xf>
    <xf numFmtId="0" fontId="33" fillId="24" borderId="68" xfId="60" applyFont="1" applyFill="1" applyBorder="1" applyAlignment="1" applyProtection="1">
      <alignment horizontal="center" vertical="center"/>
    </xf>
    <xf numFmtId="0" fontId="33" fillId="24" borderId="60" xfId="60" applyFont="1" applyFill="1" applyBorder="1" applyAlignment="1" applyProtection="1">
      <alignment horizontal="center" vertical="center"/>
    </xf>
    <xf numFmtId="185" fontId="33" fillId="24" borderId="63" xfId="67" applyNumberFormat="1" applyFont="1" applyFill="1" applyBorder="1" applyAlignment="1" applyProtection="1">
      <alignment horizontal="right" vertical="center" shrinkToFit="1"/>
    </xf>
    <xf numFmtId="185" fontId="33" fillId="24" borderId="67" xfId="66" applyNumberFormat="1" applyFont="1" applyFill="1" applyBorder="1" applyAlignment="1" applyProtection="1">
      <alignment horizontal="right" vertical="center" shrinkToFit="1"/>
    </xf>
    <xf numFmtId="184" fontId="33" fillId="24" borderId="149" xfId="67" applyNumberFormat="1" applyFont="1" applyFill="1" applyBorder="1" applyAlignment="1" applyProtection="1">
      <alignment horizontal="right" vertical="center" shrinkToFit="1"/>
    </xf>
    <xf numFmtId="185" fontId="33" fillId="24" borderId="150" xfId="67" applyNumberFormat="1" applyFont="1" applyFill="1" applyBorder="1" applyAlignment="1" applyProtection="1">
      <alignment horizontal="right" vertical="center" shrinkToFit="1"/>
    </xf>
    <xf numFmtId="185" fontId="33" fillId="24" borderId="151" xfId="67" applyNumberFormat="1" applyFont="1" applyFill="1" applyBorder="1" applyAlignment="1" applyProtection="1">
      <alignment horizontal="right" vertical="center" shrinkToFit="1"/>
    </xf>
    <xf numFmtId="185" fontId="33" fillId="24" borderId="152" xfId="67" applyNumberFormat="1" applyFont="1" applyFill="1" applyBorder="1" applyAlignment="1" applyProtection="1">
      <alignment horizontal="right" vertical="center" shrinkToFit="1"/>
    </xf>
    <xf numFmtId="185" fontId="33" fillId="24" borderId="149" xfId="67" applyNumberFormat="1" applyFont="1" applyFill="1" applyBorder="1" applyAlignment="1" applyProtection="1">
      <alignment horizontal="right" vertical="center" shrinkToFit="1"/>
    </xf>
    <xf numFmtId="185" fontId="33" fillId="24" borderId="153" xfId="67" applyNumberFormat="1" applyFont="1" applyFill="1" applyBorder="1" applyAlignment="1" applyProtection="1">
      <alignment horizontal="right" vertical="center" shrinkToFit="1"/>
    </xf>
    <xf numFmtId="0" fontId="33" fillId="0" borderId="109" xfId="58" applyNumberFormat="1" applyFont="1" applyBorder="1" applyAlignment="1" applyProtection="1">
      <alignment horizontal="left" vertical="center" shrinkToFit="1"/>
      <protection locked="0"/>
    </xf>
    <xf numFmtId="0" fontId="33" fillId="0" borderId="110" xfId="58" applyNumberFormat="1" applyFont="1" applyBorder="1" applyAlignment="1" applyProtection="1">
      <alignment horizontal="left" vertical="center" shrinkToFit="1"/>
      <protection locked="0"/>
    </xf>
    <xf numFmtId="0" fontId="33" fillId="0" borderId="111" xfId="58" applyNumberFormat="1" applyFont="1" applyBorder="1" applyAlignment="1" applyProtection="1">
      <alignment horizontal="left" vertical="center" shrinkToFit="1"/>
      <protection locked="0"/>
    </xf>
    <xf numFmtId="0" fontId="33" fillId="16" borderId="112" xfId="58" applyNumberFormat="1" applyFont="1" applyFill="1" applyBorder="1" applyAlignment="1" applyProtection="1">
      <alignment horizontal="left" vertical="center" shrinkToFit="1"/>
      <protection locked="0"/>
    </xf>
    <xf numFmtId="0" fontId="33" fillId="24" borderId="21" xfId="60" applyFont="1" applyFill="1" applyBorder="1" applyAlignment="1" applyProtection="1">
      <alignment horizontal="center" vertical="top"/>
    </xf>
    <xf numFmtId="0" fontId="33" fillId="24" borderId="17" xfId="60" applyFont="1" applyFill="1" applyBorder="1" applyAlignment="1" applyProtection="1">
      <alignment horizontal="center" vertical="top"/>
    </xf>
    <xf numFmtId="0" fontId="33" fillId="24" borderId="65" xfId="60" applyFont="1" applyFill="1" applyBorder="1" applyAlignment="1" applyProtection="1">
      <alignment horizontal="center" vertical="top"/>
    </xf>
    <xf numFmtId="0" fontId="33" fillId="24" borderId="21" xfId="60" applyFont="1" applyFill="1" applyBorder="1" applyAlignment="1" applyProtection="1">
      <alignment horizontal="center" vertical="top" wrapText="1"/>
    </xf>
    <xf numFmtId="0" fontId="33" fillId="24" borderId="17" xfId="60" applyFont="1" applyFill="1" applyBorder="1" applyAlignment="1" applyProtection="1">
      <alignment horizontal="center" vertical="top" wrapText="1"/>
    </xf>
    <xf numFmtId="0" fontId="33" fillId="24" borderId="65" xfId="60" applyFont="1" applyFill="1" applyBorder="1" applyAlignment="1" applyProtection="1">
      <alignment horizontal="center" vertical="top" wrapText="1"/>
    </xf>
    <xf numFmtId="0" fontId="33" fillId="24" borderId="70" xfId="60" applyFont="1" applyFill="1" applyBorder="1" applyAlignment="1" applyProtection="1">
      <alignment horizontal="left" vertical="center" wrapText="1"/>
    </xf>
    <xf numFmtId="0" fontId="33" fillId="24" borderId="21" xfId="60" applyFont="1" applyFill="1" applyBorder="1" applyAlignment="1" applyProtection="1">
      <alignment vertical="center"/>
    </xf>
    <xf numFmtId="0" fontId="31" fillId="24" borderId="0" xfId="60" applyFont="1" applyFill="1" applyAlignment="1" applyProtection="1">
      <alignment vertical="center"/>
    </xf>
    <xf numFmtId="0" fontId="31" fillId="24" borderId="17" xfId="60" applyFont="1" applyFill="1" applyBorder="1" applyAlignment="1" applyProtection="1">
      <alignment vertical="center"/>
    </xf>
    <xf numFmtId="0" fontId="33" fillId="24" borderId="32" xfId="60" applyFont="1" applyFill="1" applyBorder="1" applyAlignment="1" applyProtection="1">
      <alignment horizontal="center" vertical="top"/>
    </xf>
    <xf numFmtId="0" fontId="33" fillId="24" borderId="0" xfId="60" applyFont="1" applyFill="1" applyBorder="1" applyAlignment="1" applyProtection="1">
      <alignment horizontal="center" vertical="top"/>
    </xf>
    <xf numFmtId="0" fontId="33" fillId="24" borderId="43" xfId="60" applyFont="1" applyFill="1" applyBorder="1" applyAlignment="1" applyProtection="1">
      <alignment horizontal="center" vertical="top"/>
    </xf>
    <xf numFmtId="0" fontId="33" fillId="24" borderId="32" xfId="60" applyFont="1" applyFill="1" applyBorder="1" applyAlignment="1" applyProtection="1">
      <alignment horizontal="center" vertical="top" wrapText="1"/>
    </xf>
    <xf numFmtId="0" fontId="33" fillId="24" borderId="0" xfId="60" applyFont="1" applyFill="1" applyBorder="1" applyAlignment="1" applyProtection="1">
      <alignment horizontal="center" vertical="top" wrapText="1"/>
    </xf>
    <xf numFmtId="0" fontId="33" fillId="24" borderId="43" xfId="60" applyFont="1" applyFill="1" applyBorder="1" applyAlignment="1" applyProtection="1">
      <alignment horizontal="center" vertical="top" wrapText="1"/>
    </xf>
    <xf numFmtId="0" fontId="33" fillId="24" borderId="45" xfId="60" applyFont="1" applyFill="1" applyBorder="1" applyAlignment="1" applyProtection="1">
      <alignment horizontal="left" vertical="center"/>
    </xf>
    <xf numFmtId="0" fontId="33" fillId="24" borderId="20" xfId="60" applyFont="1" applyFill="1" applyBorder="1" applyAlignment="1" applyProtection="1">
      <alignment horizontal="center" vertical="center"/>
    </xf>
    <xf numFmtId="0" fontId="33" fillId="24" borderId="17" xfId="60" applyFont="1" applyFill="1" applyBorder="1" applyProtection="1">
      <alignment vertical="center"/>
    </xf>
    <xf numFmtId="0" fontId="33" fillId="24" borderId="18" xfId="60" applyFont="1" applyFill="1" applyBorder="1" applyProtection="1">
      <alignment vertical="center"/>
    </xf>
    <xf numFmtId="0" fontId="31" fillId="24" borderId="0" xfId="60" applyFont="1" applyFill="1" applyProtection="1">
      <alignment vertical="center"/>
    </xf>
    <xf numFmtId="0" fontId="33" fillId="0" borderId="154" xfId="58" applyNumberFormat="1" applyFont="1" applyBorder="1" applyAlignment="1" applyProtection="1">
      <alignment horizontal="left" vertical="center" shrinkToFit="1"/>
      <protection locked="0"/>
    </xf>
    <xf numFmtId="0" fontId="33" fillId="0" borderId="155" xfId="58" applyNumberFormat="1" applyFont="1" applyBorder="1" applyAlignment="1" applyProtection="1">
      <alignment horizontal="left" vertical="center" shrinkToFit="1"/>
      <protection locked="0"/>
    </xf>
    <xf numFmtId="0" fontId="33" fillId="0" borderId="156" xfId="58" applyNumberFormat="1" applyFont="1" applyBorder="1" applyAlignment="1" applyProtection="1">
      <alignment horizontal="left" vertical="center" shrinkToFit="1"/>
      <protection locked="0"/>
    </xf>
    <xf numFmtId="0" fontId="33" fillId="16" borderId="133" xfId="58" applyNumberFormat="1" applyFont="1" applyFill="1" applyBorder="1" applyAlignment="1" applyProtection="1">
      <alignment horizontal="left" vertical="center" shrinkToFit="1"/>
      <protection locked="0"/>
    </xf>
    <xf numFmtId="0" fontId="33" fillId="24" borderId="25" xfId="60" applyFont="1" applyFill="1" applyBorder="1" applyAlignment="1" applyProtection="1">
      <alignment horizontal="center" vertical="top"/>
    </xf>
    <xf numFmtId="0" fontId="33" fillId="24" borderId="23" xfId="60" applyFont="1" applyFill="1" applyBorder="1" applyAlignment="1" applyProtection="1">
      <alignment horizontal="center" vertical="top"/>
    </xf>
    <xf numFmtId="0" fontId="33" fillId="24" borderId="25" xfId="60" applyFont="1" applyFill="1" applyBorder="1" applyAlignment="1" applyProtection="1">
      <alignment horizontal="center" vertical="top" wrapText="1"/>
    </xf>
    <xf numFmtId="0" fontId="33" fillId="24" borderId="23" xfId="60" applyFont="1" applyFill="1" applyBorder="1" applyAlignment="1" applyProtection="1">
      <alignment horizontal="center" vertical="top" wrapText="1"/>
    </xf>
    <xf numFmtId="0" fontId="33" fillId="24" borderId="31" xfId="60" applyFont="1" applyFill="1" applyBorder="1" applyAlignment="1" applyProtection="1">
      <alignment horizontal="center" vertical="center"/>
    </xf>
    <xf numFmtId="0" fontId="33" fillId="24" borderId="29" xfId="60" applyFont="1" applyFill="1" applyBorder="1" applyProtection="1">
      <alignment vertical="center"/>
    </xf>
    <xf numFmtId="0" fontId="33" fillId="0" borderId="31" xfId="60" applyFont="1" applyBorder="1" applyAlignment="1" applyProtection="1">
      <alignment horizontal="center" vertical="center"/>
      <protection locked="0"/>
    </xf>
    <xf numFmtId="184" fontId="33" fillId="16" borderId="70" xfId="58" applyNumberFormat="1" applyFont="1" applyFill="1" applyBorder="1" applyAlignment="1" applyProtection="1">
      <alignment horizontal="right" vertical="center" shrinkToFit="1"/>
      <protection locked="0"/>
    </xf>
    <xf numFmtId="185" fontId="33" fillId="0" borderId="113" xfId="60" applyNumberFormat="1" applyFont="1" applyBorder="1" applyAlignment="1" applyProtection="1">
      <alignment horizontal="right" vertical="center" shrinkToFit="1"/>
      <protection locked="0"/>
    </xf>
    <xf numFmtId="185" fontId="33" fillId="0" borderId="110" xfId="60" applyNumberFormat="1" applyFont="1" applyBorder="1" applyAlignment="1" applyProtection="1">
      <alignment horizontal="right" vertical="center" shrinkToFit="1"/>
      <protection locked="0"/>
    </xf>
    <xf numFmtId="185" fontId="33" fillId="24" borderId="110" xfId="66" applyNumberFormat="1" applyFont="1" applyFill="1" applyBorder="1" applyAlignment="1" applyProtection="1">
      <alignment horizontal="right" vertical="center" shrinkToFit="1"/>
      <protection locked="0"/>
    </xf>
    <xf numFmtId="185" fontId="33" fillId="16" borderId="114" xfId="60" applyNumberFormat="1" applyFont="1" applyFill="1" applyBorder="1" applyAlignment="1" applyProtection="1">
      <alignment horizontal="right" vertical="center" shrinkToFit="1"/>
      <protection locked="0"/>
    </xf>
    <xf numFmtId="0" fontId="33" fillId="24" borderId="111" xfId="60" applyNumberFormat="1" applyFont="1" applyFill="1" applyBorder="1" applyAlignment="1" applyProtection="1">
      <alignment horizontal="left" vertical="center" shrinkToFit="1"/>
      <protection locked="0"/>
    </xf>
    <xf numFmtId="184" fontId="33" fillId="24" borderId="0" xfId="60" applyNumberFormat="1" applyFont="1" applyFill="1" applyBorder="1" applyAlignment="1" applyProtection="1">
      <alignment horizontal="left" vertical="center" shrinkToFit="1"/>
    </xf>
    <xf numFmtId="0" fontId="33" fillId="24" borderId="39" xfId="60" applyFont="1" applyFill="1" applyBorder="1" applyProtection="1">
      <alignment vertical="center"/>
    </xf>
    <xf numFmtId="0" fontId="33" fillId="24" borderId="51" xfId="60" applyFont="1" applyFill="1" applyBorder="1" applyProtection="1">
      <alignment vertical="center"/>
    </xf>
    <xf numFmtId="0" fontId="33" fillId="24" borderId="40" xfId="60" applyFont="1" applyFill="1" applyBorder="1" applyProtection="1">
      <alignment vertical="center"/>
    </xf>
    <xf numFmtId="0" fontId="33" fillId="24" borderId="44" xfId="60" applyFont="1" applyFill="1" applyBorder="1" applyProtection="1">
      <alignment vertical="center"/>
    </xf>
    <xf numFmtId="184" fontId="33" fillId="16" borderId="45" xfId="58" applyNumberFormat="1" applyFont="1" applyFill="1" applyBorder="1" applyAlignment="1" applyProtection="1">
      <alignment horizontal="right" vertical="center" shrinkToFit="1"/>
      <protection locked="0"/>
    </xf>
    <xf numFmtId="0" fontId="33" fillId="0" borderId="59" xfId="60" applyFont="1" applyBorder="1" applyAlignment="1" applyProtection="1">
      <alignment horizontal="center" vertical="center"/>
      <protection locked="0"/>
    </xf>
    <xf numFmtId="184" fontId="33" fillId="16" borderId="61" xfId="58" applyNumberFormat="1" applyFont="1" applyFill="1" applyBorder="1" applyAlignment="1" applyProtection="1">
      <alignment horizontal="right" vertical="center" shrinkToFit="1"/>
      <protection locked="0"/>
    </xf>
    <xf numFmtId="0" fontId="33" fillId="24" borderId="156" xfId="60" applyNumberFormat="1" applyFont="1" applyFill="1" applyBorder="1" applyAlignment="1" applyProtection="1">
      <alignment horizontal="left" vertical="center" shrinkToFit="1"/>
      <protection locked="0"/>
    </xf>
    <xf numFmtId="0" fontId="33" fillId="0" borderId="113" xfId="60" applyFont="1" applyBorder="1" applyAlignment="1" applyProtection="1">
      <alignment horizontal="left" vertical="center" shrinkToFit="1"/>
      <protection locked="0"/>
    </xf>
    <xf numFmtId="0" fontId="33" fillId="24" borderId="50" xfId="60" applyFont="1" applyFill="1" applyBorder="1" applyAlignment="1" applyProtection="1">
      <alignment horizontal="center" vertical="center"/>
    </xf>
    <xf numFmtId="0" fontId="33" fillId="24" borderId="26" xfId="60" applyFont="1" applyFill="1" applyBorder="1" applyProtection="1">
      <alignment vertical="center"/>
    </xf>
    <xf numFmtId="0" fontId="33" fillId="24" borderId="48" xfId="60" applyFont="1" applyFill="1" applyBorder="1" applyAlignment="1" applyProtection="1">
      <alignment horizontal="center" vertical="center"/>
    </xf>
    <xf numFmtId="186" fontId="33" fillId="24" borderId="39" xfId="67" applyNumberFormat="1" applyFont="1" applyFill="1" applyBorder="1" applyAlignment="1" applyProtection="1">
      <alignment horizontal="right" vertical="center" shrinkToFit="1"/>
    </xf>
    <xf numFmtId="186" fontId="33" fillId="24" borderId="51" xfId="67" applyNumberFormat="1" applyFont="1" applyFill="1" applyBorder="1" applyAlignment="1" applyProtection="1">
      <alignment horizontal="right" vertical="center" shrinkToFit="1"/>
    </xf>
    <xf numFmtId="187" fontId="33" fillId="24" borderId="51" xfId="67" applyNumberFormat="1" applyFont="1" applyFill="1" applyBorder="1" applyAlignment="1" applyProtection="1">
      <alignment horizontal="right" vertical="center" shrinkToFit="1"/>
    </xf>
    <xf numFmtId="187" fontId="33" fillId="24" borderId="52" xfId="67" applyNumberFormat="1" applyFont="1" applyFill="1" applyBorder="1" applyAlignment="1" applyProtection="1">
      <alignment horizontal="right" vertical="center" shrinkToFit="1"/>
    </xf>
    <xf numFmtId="186" fontId="33" fillId="24" borderId="32" xfId="67" applyNumberFormat="1" applyFont="1" applyFill="1" applyBorder="1" applyAlignment="1" applyProtection="1">
      <alignment horizontal="right" vertical="center" shrinkToFit="1"/>
    </xf>
    <xf numFmtId="186" fontId="33" fillId="24" borderId="0" xfId="67" applyNumberFormat="1" applyFont="1" applyFill="1" applyBorder="1" applyAlignment="1" applyProtection="1">
      <alignment horizontal="right" vertical="center" shrinkToFit="1"/>
    </xf>
    <xf numFmtId="187" fontId="33" fillId="24" borderId="0" xfId="67" applyNumberFormat="1" applyFont="1" applyFill="1" applyBorder="1" applyAlignment="1" applyProtection="1">
      <alignment horizontal="right" vertical="center" shrinkToFit="1"/>
    </xf>
    <xf numFmtId="187" fontId="33" fillId="24" borderId="29" xfId="67" applyNumberFormat="1" applyFont="1" applyFill="1" applyBorder="1" applyAlignment="1" applyProtection="1">
      <alignment horizontal="right" vertical="center" shrinkToFit="1"/>
    </xf>
    <xf numFmtId="0" fontId="33" fillId="0" borderId="134" xfId="60" applyFont="1" applyBorder="1" applyAlignment="1" applyProtection="1">
      <alignment horizontal="left" vertical="center" shrinkToFit="1"/>
      <protection locked="0"/>
    </xf>
    <xf numFmtId="0" fontId="33" fillId="0" borderId="20" xfId="60" applyFont="1" applyBorder="1" applyAlignment="1" applyProtection="1">
      <alignment horizontal="center" vertical="center" shrinkToFit="1"/>
      <protection locked="0"/>
    </xf>
    <xf numFmtId="186" fontId="33" fillId="24" borderId="25" xfId="67" applyNumberFormat="1" applyFont="1" applyFill="1" applyBorder="1" applyAlignment="1" applyProtection="1">
      <alignment horizontal="right" vertical="center" shrinkToFit="1"/>
    </xf>
    <xf numFmtId="186" fontId="33" fillId="24" borderId="23" xfId="67" applyNumberFormat="1" applyFont="1" applyFill="1" applyBorder="1" applyAlignment="1" applyProtection="1">
      <alignment horizontal="right" vertical="center" shrinkToFit="1"/>
    </xf>
    <xf numFmtId="187" fontId="33" fillId="24" borderId="23" xfId="67" applyNumberFormat="1" applyFont="1" applyFill="1" applyBorder="1" applyAlignment="1" applyProtection="1">
      <alignment horizontal="right" vertical="center" shrinkToFit="1"/>
    </xf>
    <xf numFmtId="187" fontId="33" fillId="24" borderId="26" xfId="67" applyNumberFormat="1" applyFont="1" applyFill="1" applyBorder="1" applyAlignment="1" applyProtection="1">
      <alignment horizontal="right" vertical="center" shrinkToFit="1"/>
    </xf>
    <xf numFmtId="0" fontId="31" fillId="24" borderId="0" xfId="60" applyFont="1" applyFill="1" applyBorder="1" applyAlignment="1" applyProtection="1">
      <alignment horizontal="center" vertical="center"/>
    </xf>
    <xf numFmtId="0" fontId="34" fillId="24" borderId="46" xfId="60" applyFont="1" applyFill="1" applyBorder="1" applyAlignment="1" applyProtection="1">
      <alignment horizontal="center" vertical="center"/>
    </xf>
    <xf numFmtId="0" fontId="33" fillId="24" borderId="47" xfId="60" applyFont="1" applyFill="1" applyBorder="1" applyAlignment="1" applyProtection="1">
      <alignment horizontal="left" vertical="center"/>
    </xf>
    <xf numFmtId="0" fontId="33" fillId="24" borderId="28" xfId="60" applyFont="1" applyFill="1" applyBorder="1" applyAlignment="1" applyProtection="1">
      <alignment horizontal="left" vertical="center" wrapText="1"/>
    </xf>
    <xf numFmtId="184" fontId="33" fillId="24" borderId="157" xfId="67" applyNumberFormat="1" applyFont="1" applyFill="1" applyBorder="1" applyAlignment="1" applyProtection="1">
      <alignment horizontal="right" vertical="center" shrinkToFit="1"/>
    </xf>
    <xf numFmtId="184" fontId="33" fillId="24" borderId="158" xfId="67" applyNumberFormat="1" applyFont="1" applyFill="1" applyBorder="1" applyAlignment="1" applyProtection="1">
      <alignment horizontal="right" vertical="center" shrinkToFit="1"/>
    </xf>
    <xf numFmtId="184" fontId="33" fillId="24" borderId="159" xfId="67" applyNumberFormat="1" applyFont="1" applyFill="1" applyBorder="1" applyAlignment="1" applyProtection="1">
      <alignment horizontal="right" vertical="center" shrinkToFit="1"/>
    </xf>
    <xf numFmtId="184" fontId="33" fillId="24" borderId="160" xfId="67" applyNumberFormat="1" applyFont="1" applyFill="1" applyBorder="1" applyAlignment="1" applyProtection="1">
      <alignment horizontal="right" vertical="center" shrinkToFit="1"/>
    </xf>
    <xf numFmtId="185" fontId="33" fillId="24" borderId="106" xfId="67" applyNumberFormat="1" applyFont="1" applyFill="1" applyBorder="1" applyAlignment="1" applyProtection="1">
      <alignment horizontal="right" vertical="center" shrinkToFit="1"/>
    </xf>
    <xf numFmtId="0" fontId="33" fillId="0" borderId="161" xfId="58" applyFont="1" applyBorder="1" applyAlignment="1" applyProtection="1">
      <alignment horizontal="center" vertical="center" shrinkToFit="1"/>
      <protection locked="0"/>
    </xf>
    <xf numFmtId="0" fontId="33" fillId="0" borderId="162" xfId="58" applyFont="1" applyBorder="1" applyAlignment="1" applyProtection="1">
      <alignment horizontal="center" vertical="center" shrinkToFit="1"/>
      <protection locked="0"/>
    </xf>
    <xf numFmtId="0" fontId="33" fillId="24" borderId="162" xfId="60" applyFont="1" applyFill="1" applyBorder="1" applyAlignment="1" applyProtection="1">
      <alignment horizontal="center" vertical="center" shrinkToFit="1"/>
      <protection locked="0"/>
    </xf>
    <xf numFmtId="184" fontId="33" fillId="24" borderId="77" xfId="67" applyNumberFormat="1" applyFont="1" applyFill="1" applyBorder="1" applyAlignment="1" applyProtection="1">
      <alignment horizontal="right" vertical="center" shrinkToFit="1"/>
    </xf>
    <xf numFmtId="184" fontId="33" fillId="24" borderId="78" xfId="67" applyNumberFormat="1" applyFont="1" applyFill="1" applyBorder="1" applyAlignment="1" applyProtection="1">
      <alignment horizontal="right" vertical="center" shrinkToFit="1"/>
    </xf>
    <xf numFmtId="184" fontId="33" fillId="24" borderId="79" xfId="67" applyNumberFormat="1" applyFont="1" applyFill="1" applyBorder="1" applyAlignment="1" applyProtection="1">
      <alignment horizontal="right" vertical="center" shrinkToFit="1"/>
    </xf>
    <xf numFmtId="184" fontId="33" fillId="24" borderId="163" xfId="67" applyNumberFormat="1" applyFont="1" applyFill="1" applyBorder="1" applyAlignment="1" applyProtection="1">
      <alignment horizontal="right" vertical="center" shrinkToFit="1"/>
    </xf>
    <xf numFmtId="185" fontId="33" fillId="24" borderId="112" xfId="67" applyNumberFormat="1" applyFont="1" applyFill="1" applyBorder="1" applyAlignment="1" applyProtection="1">
      <alignment horizontal="right" vertical="center" shrinkToFit="1"/>
    </xf>
    <xf numFmtId="0" fontId="33" fillId="24" borderId="93" xfId="60" applyFont="1" applyFill="1" applyBorder="1" applyAlignment="1" applyProtection="1">
      <alignment horizontal="left" vertical="center" shrinkToFit="1"/>
      <protection locked="0"/>
    </xf>
    <xf numFmtId="0" fontId="33" fillId="24" borderId="96" xfId="60" applyFont="1" applyFill="1" applyBorder="1" applyAlignment="1" applyProtection="1">
      <alignment horizontal="left" vertical="center" shrinkToFit="1"/>
      <protection locked="0"/>
    </xf>
    <xf numFmtId="187" fontId="33" fillId="24" borderId="164" xfId="67" applyNumberFormat="1" applyFont="1" applyFill="1" applyBorder="1" applyAlignment="1" applyProtection="1">
      <alignment horizontal="right" vertical="center" shrinkToFit="1"/>
    </xf>
    <xf numFmtId="187" fontId="33" fillId="24" borderId="165" xfId="67" applyNumberFormat="1" applyFont="1" applyFill="1" applyBorder="1" applyAlignment="1" applyProtection="1">
      <alignment horizontal="right" vertical="center" shrinkToFit="1"/>
    </xf>
    <xf numFmtId="0" fontId="33" fillId="24" borderId="59" xfId="60" applyFont="1" applyFill="1" applyBorder="1" applyAlignment="1" applyProtection="1">
      <alignment horizontal="center" vertical="center"/>
    </xf>
    <xf numFmtId="186" fontId="33" fillId="24" borderId="63" xfId="67" applyNumberFormat="1" applyFont="1" applyFill="1" applyBorder="1" applyAlignment="1" applyProtection="1">
      <alignment horizontal="right" vertical="center" shrinkToFit="1"/>
    </xf>
    <xf numFmtId="186" fontId="33" fillId="24" borderId="67" xfId="67" applyNumberFormat="1" applyFont="1" applyFill="1" applyBorder="1" applyAlignment="1" applyProtection="1">
      <alignment horizontal="right" vertical="center" shrinkToFit="1"/>
    </xf>
    <xf numFmtId="187" fontId="33" fillId="24" borderId="67" xfId="67" applyNumberFormat="1" applyFont="1" applyFill="1" applyBorder="1" applyAlignment="1" applyProtection="1">
      <alignment horizontal="right" vertical="center" shrinkToFit="1"/>
    </xf>
    <xf numFmtId="187" fontId="33" fillId="24" borderId="166" xfId="67" applyNumberFormat="1" applyFont="1" applyFill="1" applyBorder="1" applyAlignment="1" applyProtection="1">
      <alignment horizontal="right" vertical="center" shrinkToFit="1"/>
    </xf>
    <xf numFmtId="0" fontId="33" fillId="24" borderId="0" xfId="60" applyFont="1" applyFill="1" applyBorder="1" applyAlignment="1" applyProtection="1">
      <alignment horizontal="center" vertical="center"/>
    </xf>
    <xf numFmtId="0" fontId="33" fillId="24" borderId="83" xfId="60" applyFont="1" applyFill="1" applyBorder="1" applyAlignment="1" applyProtection="1">
      <alignment horizontal="center" vertical="center"/>
    </xf>
    <xf numFmtId="185" fontId="33" fillId="24" borderId="167" xfId="67" applyNumberFormat="1" applyFont="1" applyFill="1" applyBorder="1" applyAlignment="1" applyProtection="1">
      <alignment horizontal="right" vertical="center" shrinkToFit="1"/>
    </xf>
    <xf numFmtId="185" fontId="33" fillId="24" borderId="84" xfId="67" applyNumberFormat="1" applyFont="1" applyFill="1" applyBorder="1" applyAlignment="1" applyProtection="1">
      <alignment horizontal="right" vertical="center" shrinkToFit="1"/>
    </xf>
    <xf numFmtId="185" fontId="33" fillId="24" borderId="168" xfId="67" applyNumberFormat="1" applyFont="1" applyFill="1" applyBorder="1" applyAlignment="1" applyProtection="1">
      <alignment horizontal="right" vertical="center" shrinkToFit="1"/>
    </xf>
    <xf numFmtId="0" fontId="33" fillId="24" borderId="100" xfId="60" applyFont="1" applyFill="1" applyBorder="1" applyAlignment="1" applyProtection="1">
      <alignment horizontal="left" vertical="center" shrinkToFit="1"/>
      <protection locked="0"/>
    </xf>
    <xf numFmtId="185" fontId="33" fillId="24" borderId="36" xfId="67" applyNumberFormat="1" applyFont="1" applyFill="1" applyBorder="1" applyAlignment="1" applyProtection="1">
      <alignment horizontal="right" vertical="center" shrinkToFit="1"/>
    </xf>
    <xf numFmtId="185" fontId="33" fillId="24" borderId="34" xfId="67" applyNumberFormat="1" applyFont="1" applyFill="1" applyBorder="1" applyAlignment="1" applyProtection="1">
      <alignment horizontal="right" vertical="center" shrinkToFit="1"/>
    </xf>
    <xf numFmtId="185" fontId="33" fillId="24" borderId="35" xfId="67" applyNumberFormat="1" applyFont="1" applyFill="1" applyBorder="1" applyAlignment="1" applyProtection="1">
      <alignment horizontal="right" vertical="center" shrinkToFit="1"/>
    </xf>
    <xf numFmtId="184" fontId="33" fillId="0" borderId="92" xfId="58" applyNumberFormat="1" applyFont="1" applyBorder="1" applyAlignment="1" applyProtection="1">
      <alignment horizontal="right" vertical="center" shrinkToFit="1"/>
      <protection locked="0"/>
    </xf>
    <xf numFmtId="184" fontId="33" fillId="24" borderId="93" xfId="60" applyNumberFormat="1" applyFont="1" applyFill="1" applyBorder="1" applyAlignment="1" applyProtection="1">
      <alignment horizontal="right" vertical="center" shrinkToFit="1"/>
      <protection locked="0"/>
    </xf>
    <xf numFmtId="184" fontId="33" fillId="16" borderId="169" xfId="60" applyNumberFormat="1" applyFont="1" applyFill="1" applyBorder="1" applyAlignment="1" applyProtection="1">
      <alignment horizontal="right" vertical="center" shrinkToFit="1"/>
      <protection locked="0"/>
    </xf>
    <xf numFmtId="184" fontId="33" fillId="0" borderId="95" xfId="58" applyNumberFormat="1" applyFont="1" applyBorder="1" applyAlignment="1" applyProtection="1">
      <alignment horizontal="right" vertical="center" shrinkToFit="1"/>
      <protection locked="0"/>
    </xf>
    <xf numFmtId="184" fontId="33" fillId="24" borderId="96" xfId="60" applyNumberFormat="1" applyFont="1" applyFill="1" applyBorder="1" applyAlignment="1" applyProtection="1">
      <alignment horizontal="right" vertical="center" shrinkToFit="1"/>
      <protection locked="0"/>
    </xf>
    <xf numFmtId="184" fontId="33" fillId="16" borderId="170" xfId="60" applyNumberFormat="1" applyFont="1" applyFill="1" applyBorder="1" applyAlignment="1" applyProtection="1">
      <alignment horizontal="right" vertical="center" shrinkToFit="1"/>
      <protection locked="0"/>
    </xf>
    <xf numFmtId="185" fontId="33" fillId="24" borderId="171" xfId="67" applyNumberFormat="1" applyFont="1" applyFill="1" applyBorder="1" applyAlignment="1" applyProtection="1">
      <alignment horizontal="right" vertical="center" shrinkToFit="1"/>
    </xf>
    <xf numFmtId="185" fontId="33" fillId="24" borderId="172" xfId="67" applyNumberFormat="1" applyFont="1" applyFill="1" applyBorder="1" applyAlignment="1" applyProtection="1">
      <alignment horizontal="right" vertical="center" shrinkToFit="1"/>
    </xf>
    <xf numFmtId="0" fontId="33" fillId="24" borderId="67" xfId="60" applyFont="1" applyFill="1" applyBorder="1" applyAlignment="1" applyProtection="1">
      <alignment vertical="center"/>
    </xf>
    <xf numFmtId="0" fontId="33" fillId="24" borderId="39" xfId="60" applyFont="1" applyFill="1" applyBorder="1" applyAlignment="1" applyProtection="1">
      <alignment horizontal="center" vertical="center" textRotation="255" wrapText="1"/>
    </xf>
    <xf numFmtId="0" fontId="33" fillId="24" borderId="51" xfId="60" applyFont="1" applyFill="1" applyBorder="1" applyAlignment="1" applyProtection="1">
      <alignment horizontal="center" vertical="center" textRotation="255" wrapText="1"/>
    </xf>
    <xf numFmtId="0" fontId="33" fillId="24" borderId="40" xfId="60" applyFont="1" applyFill="1" applyBorder="1" applyAlignment="1" applyProtection="1">
      <alignment horizontal="center" vertical="center" textRotation="255" wrapText="1"/>
    </xf>
    <xf numFmtId="0" fontId="33" fillId="24" borderId="39" xfId="60" applyFont="1" applyFill="1" applyBorder="1" applyAlignment="1" applyProtection="1">
      <alignment horizontal="center" vertical="center" wrapText="1"/>
    </xf>
    <xf numFmtId="0" fontId="33" fillId="24" borderId="51" xfId="60" applyFont="1" applyFill="1" applyBorder="1" applyAlignment="1" applyProtection="1">
      <alignment horizontal="center" vertical="center" wrapText="1"/>
    </xf>
    <xf numFmtId="0" fontId="33" fillId="24" borderId="43" xfId="60" applyFont="1" applyFill="1" applyBorder="1" applyAlignment="1" applyProtection="1">
      <alignment horizontal="center" vertical="center" wrapText="1"/>
    </xf>
    <xf numFmtId="0" fontId="33" fillId="24" borderId="32" xfId="60" applyFont="1" applyFill="1" applyBorder="1" applyAlignment="1" applyProtection="1">
      <alignment horizontal="center" vertical="center" wrapText="1"/>
    </xf>
    <xf numFmtId="0" fontId="33" fillId="24" borderId="0" xfId="60" applyFont="1" applyFill="1" applyBorder="1" applyAlignment="1" applyProtection="1">
      <alignment horizontal="center" vertical="center" wrapText="1"/>
    </xf>
    <xf numFmtId="0" fontId="33" fillId="24" borderId="29" xfId="60" applyFont="1" applyFill="1" applyBorder="1" applyAlignment="1" applyProtection="1">
      <alignment horizontal="center" vertical="center" wrapText="1"/>
    </xf>
    <xf numFmtId="184" fontId="33" fillId="0" borderId="99" xfId="58" applyNumberFormat="1" applyFont="1" applyBorder="1" applyAlignment="1" applyProtection="1">
      <alignment horizontal="right" vertical="center" shrinkToFit="1"/>
      <protection locked="0"/>
    </xf>
    <xf numFmtId="184" fontId="33" fillId="0" borderId="100" xfId="58" applyNumberFormat="1" applyFont="1" applyBorder="1" applyAlignment="1" applyProtection="1">
      <alignment horizontal="right" vertical="center" shrinkToFit="1"/>
      <protection locked="0"/>
    </xf>
    <xf numFmtId="184" fontId="33" fillId="24" borderId="100" xfId="60" applyNumberFormat="1" applyFont="1" applyFill="1" applyBorder="1" applyAlignment="1" applyProtection="1">
      <alignment horizontal="right" vertical="center" shrinkToFit="1"/>
      <protection locked="0"/>
    </xf>
    <xf numFmtId="184" fontId="33" fillId="16" borderId="173" xfId="60" applyNumberFormat="1" applyFont="1" applyFill="1" applyBorder="1" applyAlignment="1" applyProtection="1">
      <alignment horizontal="right" vertical="center" shrinkToFit="1"/>
      <protection locked="0"/>
    </xf>
    <xf numFmtId="0" fontId="33" fillId="24" borderId="25" xfId="60" applyFont="1" applyFill="1" applyBorder="1" applyAlignment="1" applyProtection="1">
      <alignment horizontal="center" vertical="center" wrapText="1"/>
    </xf>
    <xf numFmtId="0" fontId="33" fillId="24" borderId="23" xfId="60" applyFont="1" applyFill="1" applyBorder="1" applyAlignment="1" applyProtection="1">
      <alignment horizontal="center" vertical="center" wrapText="1"/>
    </xf>
    <xf numFmtId="0" fontId="33" fillId="24" borderId="24" xfId="60" applyFont="1" applyFill="1" applyBorder="1" applyAlignment="1" applyProtection="1">
      <alignment horizontal="center" vertical="center" wrapText="1"/>
    </xf>
    <xf numFmtId="0" fontId="33" fillId="24" borderId="26" xfId="60" applyFont="1" applyFill="1" applyBorder="1" applyAlignment="1" applyProtection="1">
      <alignment horizontal="center" vertical="center" wrapText="1"/>
    </xf>
    <xf numFmtId="0" fontId="33" fillId="24" borderId="39" xfId="67" applyFont="1" applyFill="1" applyBorder="1" applyAlignment="1" applyProtection="1">
      <alignment horizontal="left" vertical="center" shrinkToFit="1"/>
    </xf>
    <xf numFmtId="0" fontId="33" fillId="24" borderId="51" xfId="67" applyFont="1" applyFill="1" applyBorder="1" applyAlignment="1" applyProtection="1">
      <alignment horizontal="left" vertical="center" shrinkToFit="1"/>
    </xf>
    <xf numFmtId="0" fontId="33" fillId="24" borderId="52" xfId="60" applyFont="1" applyFill="1" applyBorder="1" applyProtection="1">
      <alignment vertical="center"/>
    </xf>
    <xf numFmtId="0" fontId="33" fillId="24" borderId="32" xfId="67" applyFont="1" applyFill="1" applyBorder="1" applyAlignment="1" applyProtection="1">
      <alignment horizontal="left" vertical="center" shrinkToFit="1"/>
    </xf>
    <xf numFmtId="184" fontId="33" fillId="16" borderId="42" xfId="60" applyNumberFormat="1" applyFont="1" applyFill="1" applyBorder="1" applyAlignment="1" applyProtection="1">
      <alignment horizontal="right" vertical="center" shrinkToFit="1"/>
      <protection locked="0"/>
    </xf>
    <xf numFmtId="184" fontId="33" fillId="16" borderId="47" xfId="60" applyNumberFormat="1" applyFont="1" applyFill="1" applyBorder="1" applyAlignment="1" applyProtection="1">
      <alignment horizontal="right" vertical="center" shrinkToFit="1"/>
      <protection locked="0"/>
    </xf>
    <xf numFmtId="0" fontId="33" fillId="24" borderId="25" xfId="67" applyFont="1" applyFill="1" applyBorder="1" applyAlignment="1" applyProtection="1">
      <alignment horizontal="left" vertical="center" shrinkToFit="1"/>
    </xf>
    <xf numFmtId="0" fontId="33" fillId="24" borderId="23" xfId="67" applyFont="1" applyFill="1" applyBorder="1" applyAlignment="1" applyProtection="1">
      <alignment horizontal="left" vertical="center" shrinkToFit="1"/>
    </xf>
    <xf numFmtId="0" fontId="1" fillId="25" borderId="49" xfId="60" applyFont="1" applyFill="1" applyBorder="1" applyAlignment="1" applyProtection="1">
      <alignment horizontal="center" vertical="center" wrapText="1"/>
      <protection locked="0"/>
    </xf>
    <xf numFmtId="0" fontId="1" fillId="25" borderId="102" xfId="60" applyFont="1" applyFill="1" applyBorder="1" applyAlignment="1" applyProtection="1">
      <alignment horizontal="center" vertical="center" wrapText="1"/>
      <protection locked="0"/>
    </xf>
    <xf numFmtId="184" fontId="33" fillId="24" borderId="174" xfId="67" applyNumberFormat="1" applyFont="1" applyFill="1" applyBorder="1" applyAlignment="1" applyProtection="1">
      <alignment horizontal="right" vertical="center" shrinkToFit="1"/>
    </xf>
    <xf numFmtId="0" fontId="1" fillId="25" borderId="28" xfId="60" applyFont="1" applyFill="1" applyBorder="1" applyAlignment="1" applyProtection="1">
      <alignment horizontal="center" vertical="center" wrapText="1"/>
      <protection locked="0"/>
    </xf>
    <xf numFmtId="0" fontId="1" fillId="25" borderId="91" xfId="60" applyFont="1" applyFill="1" applyBorder="1" applyAlignment="1" applyProtection="1">
      <alignment horizontal="center" vertical="center" wrapText="1"/>
      <protection locked="0"/>
    </xf>
    <xf numFmtId="184" fontId="33" fillId="24" borderId="175" xfId="67" applyNumberFormat="1" applyFont="1" applyFill="1" applyBorder="1" applyAlignment="1" applyProtection="1">
      <alignment horizontal="right" vertical="center" shrinkToFit="1"/>
    </xf>
    <xf numFmtId="0" fontId="36" fillId="24" borderId="15" xfId="60" applyFont="1" applyFill="1" applyBorder="1" applyAlignment="1" applyProtection="1">
      <alignment horizontal="center" vertical="center"/>
    </xf>
    <xf numFmtId="0" fontId="36" fillId="24" borderId="27" xfId="60" applyFont="1" applyFill="1" applyBorder="1" applyAlignment="1" applyProtection="1">
      <alignment horizontal="center" vertical="center"/>
    </xf>
    <xf numFmtId="0" fontId="1" fillId="25" borderId="22" xfId="60" applyFont="1" applyFill="1" applyBorder="1" applyAlignment="1" applyProtection="1">
      <alignment horizontal="center" vertical="center" wrapText="1"/>
      <protection locked="0"/>
    </xf>
    <xf numFmtId="0" fontId="1" fillId="25" borderId="98" xfId="60" applyFont="1" applyFill="1" applyBorder="1" applyAlignment="1" applyProtection="1">
      <alignment horizontal="center" vertical="center" wrapText="1"/>
      <protection locked="0"/>
    </xf>
    <xf numFmtId="0" fontId="36" fillId="24" borderId="73" xfId="60" applyFont="1" applyFill="1" applyBorder="1" applyAlignment="1" applyProtection="1">
      <alignment horizontal="center" vertical="center"/>
    </xf>
    <xf numFmtId="0" fontId="6" fillId="24" borderId="29" xfId="60" applyFont="1" applyFill="1" applyBorder="1" applyProtection="1">
      <alignment vertical="center"/>
    </xf>
    <xf numFmtId="185" fontId="33" fillId="24" borderId="77" xfId="67" applyNumberFormat="1" applyFont="1" applyFill="1" applyBorder="1" applyAlignment="1" applyProtection="1">
      <alignment horizontal="right" vertical="center" shrinkToFit="1"/>
    </xf>
    <xf numFmtId="185" fontId="33" fillId="24" borderId="78" xfId="67" applyNumberFormat="1" applyFont="1" applyFill="1" applyBorder="1" applyAlignment="1" applyProtection="1">
      <alignment horizontal="right" vertical="center" shrinkToFit="1"/>
    </xf>
    <xf numFmtId="185" fontId="33" fillId="24" borderId="82" xfId="67" applyNumberFormat="1" applyFont="1" applyFill="1" applyBorder="1" applyAlignment="1" applyProtection="1">
      <alignment horizontal="right" vertical="center" shrinkToFit="1"/>
    </xf>
    <xf numFmtId="185" fontId="33" fillId="24" borderId="175" xfId="67" applyNumberFormat="1" applyFont="1" applyFill="1" applyBorder="1" applyAlignment="1" applyProtection="1">
      <alignment horizontal="right" vertical="center" shrinkToFit="1"/>
    </xf>
    <xf numFmtId="185" fontId="33" fillId="24" borderId="43" xfId="67" applyNumberFormat="1" applyFont="1" applyFill="1" applyBorder="1" applyAlignment="1" applyProtection="1">
      <alignment horizontal="right" vertical="center" shrinkToFit="1"/>
    </xf>
    <xf numFmtId="0" fontId="33" fillId="0" borderId="176" xfId="58" applyNumberFormat="1" applyFont="1" applyBorder="1" applyAlignment="1" applyProtection="1">
      <alignment horizontal="left" vertical="center" shrinkToFit="1"/>
      <protection locked="0"/>
    </xf>
    <xf numFmtId="0" fontId="33" fillId="0" borderId="132" xfId="58" applyNumberFormat="1" applyFont="1" applyBorder="1" applyAlignment="1" applyProtection="1">
      <alignment horizontal="left" vertical="center" shrinkToFit="1"/>
      <protection locked="0"/>
    </xf>
    <xf numFmtId="0" fontId="33" fillId="24" borderId="132" xfId="60" applyNumberFormat="1" applyFont="1" applyFill="1" applyBorder="1" applyAlignment="1" applyProtection="1">
      <alignment horizontal="left" vertical="center" shrinkToFit="1"/>
      <protection locked="0"/>
    </xf>
    <xf numFmtId="0" fontId="33" fillId="16" borderId="61" xfId="60" applyNumberFormat="1" applyFont="1" applyFill="1" applyBorder="1" applyAlignment="1" applyProtection="1">
      <alignment horizontal="left" vertical="center" shrinkToFit="1"/>
      <protection locked="0"/>
    </xf>
    <xf numFmtId="185" fontId="33" fillId="24" borderId="177" xfId="67" applyNumberFormat="1" applyFont="1" applyFill="1" applyBorder="1" applyAlignment="1" applyProtection="1">
      <alignment horizontal="right" vertical="center" shrinkToFit="1"/>
    </xf>
    <xf numFmtId="185" fontId="33" fillId="24" borderId="178" xfId="67" applyNumberFormat="1" applyFont="1" applyFill="1" applyBorder="1" applyAlignment="1" applyProtection="1">
      <alignment horizontal="right" vertical="center" shrinkToFit="1"/>
    </xf>
    <xf numFmtId="185" fontId="33" fillId="24" borderId="68" xfId="67" applyNumberFormat="1" applyFont="1" applyFill="1" applyBorder="1" applyAlignment="1" applyProtection="1">
      <alignment horizontal="right" vertical="center" shrinkToFit="1"/>
    </xf>
    <xf numFmtId="185" fontId="33" fillId="24" borderId="179" xfId="67" applyNumberFormat="1" applyFont="1" applyFill="1" applyBorder="1" applyAlignment="1" applyProtection="1">
      <alignment horizontal="right" vertical="center" shrinkToFit="1"/>
    </xf>
    <xf numFmtId="0" fontId="1" fillId="24" borderId="0" xfId="66" applyFill="1" applyAlignment="1" applyProtection="1">
      <alignment vertical="center"/>
    </xf>
    <xf numFmtId="0" fontId="11" fillId="24" borderId="0" xfId="64" applyFill="1"/>
    <xf numFmtId="0" fontId="11" fillId="24" borderId="0" xfId="64" applyFill="1" applyProtection="1">
      <protection hidden="1"/>
    </xf>
    <xf numFmtId="0" fontId="1" fillId="0" borderId="23" xfId="70" applyFont="1" applyFill="1" applyBorder="1">
      <alignment vertical="center"/>
    </xf>
    <xf numFmtId="0" fontId="1" fillId="0" borderId="51" xfId="70" applyFont="1" applyFill="1" applyBorder="1">
      <alignment vertical="center"/>
    </xf>
    <xf numFmtId="178" fontId="30" fillId="0" borderId="0" xfId="70" applyNumberFormat="1" applyFont="1" applyFill="1">
      <alignment vertical="center"/>
    </xf>
    <xf numFmtId="0" fontId="33" fillId="0" borderId="39" xfId="70" applyFont="1" applyFill="1" applyBorder="1">
      <alignment vertical="center"/>
    </xf>
    <xf numFmtId="178" fontId="30" fillId="0" borderId="51" xfId="70" applyNumberFormat="1" applyFont="1" applyFill="1" applyBorder="1">
      <alignment vertical="center"/>
    </xf>
    <xf numFmtId="178" fontId="30" fillId="0" borderId="40" xfId="70" applyNumberFormat="1" applyFont="1" applyFill="1" applyBorder="1">
      <alignment vertical="center"/>
    </xf>
    <xf numFmtId="0" fontId="1" fillId="0" borderId="32" xfId="70" applyFont="1" applyFill="1" applyBorder="1">
      <alignment vertical="center"/>
    </xf>
    <xf numFmtId="0" fontId="1" fillId="0" borderId="43" xfId="70" applyFont="1" applyFill="1" applyBorder="1">
      <alignment vertical="center"/>
    </xf>
    <xf numFmtId="0" fontId="33" fillId="0" borderId="51" xfId="70" applyFont="1" applyFill="1" applyBorder="1">
      <alignment vertical="center"/>
    </xf>
    <xf numFmtId="0" fontId="1" fillId="0" borderId="40" xfId="70" applyFont="1" applyFill="1" applyBorder="1">
      <alignment vertical="center"/>
    </xf>
    <xf numFmtId="178" fontId="30" fillId="0" borderId="43" xfId="70" applyNumberFormat="1" applyFont="1" applyFill="1" applyBorder="1">
      <alignment vertical="center"/>
    </xf>
    <xf numFmtId="0" fontId="1" fillId="24" borderId="39" xfId="70" applyFont="1" applyFill="1" applyBorder="1">
      <alignment vertical="center"/>
    </xf>
    <xf numFmtId="178" fontId="30" fillId="24" borderId="40" xfId="70" applyNumberFormat="1" applyFont="1" applyFill="1" applyBorder="1">
      <alignment vertical="center"/>
    </xf>
    <xf numFmtId="188" fontId="30" fillId="24" borderId="41" xfId="69" applyNumberFormat="1" applyFont="1" applyFill="1" applyBorder="1" applyAlignment="1">
      <alignment horizontal="left" vertical="center" wrapText="1"/>
    </xf>
    <xf numFmtId="0" fontId="30" fillId="24" borderId="41" xfId="69" applyFont="1" applyFill="1" applyBorder="1" applyAlignment="1">
      <alignment horizontal="left" vertical="center"/>
    </xf>
    <xf numFmtId="178" fontId="30" fillId="0" borderId="41" xfId="70" applyNumberFormat="1" applyFont="1" applyFill="1" applyBorder="1">
      <alignment vertical="center"/>
    </xf>
    <xf numFmtId="178" fontId="37" fillId="0" borderId="41" xfId="70" applyNumberFormat="1" applyFont="1" applyFill="1" applyBorder="1" applyAlignment="1">
      <alignment vertical="center"/>
    </xf>
    <xf numFmtId="178" fontId="30" fillId="24" borderId="41" xfId="70" applyNumberFormat="1" applyFont="1" applyFill="1" applyBorder="1" applyAlignment="1">
      <alignment vertical="center" wrapText="1"/>
    </xf>
    <xf numFmtId="178" fontId="30" fillId="0" borderId="41" xfId="70" applyNumberFormat="1" applyFont="1" applyFill="1" applyBorder="1" applyAlignment="1">
      <alignment vertical="center" wrapText="1"/>
    </xf>
    <xf numFmtId="0" fontId="30" fillId="24" borderId="41" xfId="70" applyFont="1" applyFill="1" applyBorder="1" applyAlignment="1">
      <alignment vertical="center"/>
    </xf>
    <xf numFmtId="0" fontId="30" fillId="0" borderId="0" xfId="70" applyFont="1" applyFill="1" applyBorder="1" applyAlignment="1"/>
    <xf numFmtId="178" fontId="37" fillId="0" borderId="39" xfId="61" applyNumberFormat="1" applyFont="1" applyBorder="1" applyAlignment="1">
      <alignment vertical="center"/>
    </xf>
    <xf numFmtId="178" fontId="37" fillId="0" borderId="40" xfId="61" applyNumberFormat="1" applyFont="1" applyBorder="1" applyAlignment="1">
      <alignment vertical="center"/>
    </xf>
    <xf numFmtId="178" fontId="37" fillId="0" borderId="40" xfId="61" applyNumberFormat="1" applyFont="1" applyBorder="1" applyAlignment="1">
      <alignment horizontal="center" vertical="center"/>
    </xf>
    <xf numFmtId="0" fontId="1" fillId="24" borderId="32" xfId="70" applyFont="1" applyFill="1" applyBorder="1">
      <alignment vertical="center"/>
    </xf>
    <xf numFmtId="178" fontId="30" fillId="24" borderId="43" xfId="70" applyNumberFormat="1" applyFont="1" applyFill="1" applyBorder="1">
      <alignment vertical="center"/>
    </xf>
    <xf numFmtId="188" fontId="30" fillId="24" borderId="44" xfId="69" applyNumberFormat="1" applyFont="1" applyFill="1" applyBorder="1" applyAlignment="1">
      <alignment horizontal="left" vertical="center" wrapText="1"/>
    </xf>
    <xf numFmtId="0" fontId="30" fillId="24" borderId="44" xfId="69" applyFont="1" applyFill="1" applyBorder="1" applyAlignment="1">
      <alignment horizontal="left" vertical="center"/>
    </xf>
    <xf numFmtId="178" fontId="30" fillId="0" borderId="44" xfId="70" applyNumberFormat="1" applyFont="1" applyFill="1" applyBorder="1">
      <alignment vertical="center"/>
    </xf>
    <xf numFmtId="178" fontId="37" fillId="0" borderId="44" xfId="70" applyNumberFormat="1" applyFont="1" applyFill="1" applyBorder="1" applyAlignment="1">
      <alignment vertical="center"/>
    </xf>
    <xf numFmtId="178" fontId="30" fillId="24" borderId="44" xfId="70" applyNumberFormat="1" applyFont="1" applyFill="1" applyBorder="1" applyAlignment="1">
      <alignment vertical="center" wrapText="1"/>
    </xf>
    <xf numFmtId="178" fontId="30" fillId="0" borderId="44" xfId="70" applyNumberFormat="1" applyFont="1" applyFill="1" applyBorder="1" applyAlignment="1">
      <alignment vertical="center" wrapText="1"/>
    </xf>
    <xf numFmtId="0" fontId="30" fillId="24" borderId="44" xfId="70" applyFont="1" applyFill="1" applyBorder="1" applyAlignment="1">
      <alignment vertical="center"/>
    </xf>
    <xf numFmtId="178" fontId="37" fillId="0" borderId="25" xfId="61" applyNumberFormat="1" applyFont="1" applyBorder="1" applyAlignment="1">
      <alignment vertical="center"/>
    </xf>
    <xf numFmtId="178" fontId="37" fillId="0" borderId="24" xfId="61" applyNumberFormat="1" applyFont="1" applyBorder="1" applyAlignment="1">
      <alignment vertical="center"/>
    </xf>
    <xf numFmtId="178" fontId="37" fillId="0" borderId="180" xfId="61" applyNumberFormat="1" applyFont="1" applyBorder="1" applyAlignment="1">
      <alignment horizontal="center" vertical="center"/>
    </xf>
    <xf numFmtId="178" fontId="37" fillId="0" borderId="25" xfId="61" applyNumberFormat="1" applyFont="1" applyBorder="1" applyAlignment="1">
      <alignment horizontal="center" vertical="center"/>
    </xf>
    <xf numFmtId="178" fontId="37" fillId="0" borderId="36" xfId="61" applyNumberFormat="1" applyFont="1" applyBorder="1" applyAlignment="1">
      <alignment horizontal="center" vertical="center" wrapText="1"/>
    </xf>
    <xf numFmtId="178" fontId="37" fillId="0" borderId="35" xfId="61" applyNumberFormat="1" applyFont="1" applyBorder="1" applyAlignment="1">
      <alignment horizontal="center" vertical="center" wrapText="1"/>
    </xf>
    <xf numFmtId="184" fontId="37" fillId="0" borderId="36" xfId="62" applyNumberFormat="1" applyFont="1" applyFill="1" applyBorder="1" applyAlignment="1">
      <alignment horizontal="right" vertical="center"/>
    </xf>
    <xf numFmtId="184" fontId="37" fillId="0" borderId="181" xfId="62" applyNumberFormat="1" applyFont="1" applyFill="1" applyBorder="1" applyAlignment="1">
      <alignment horizontal="right" vertical="center"/>
    </xf>
    <xf numFmtId="184" fontId="37" fillId="0" borderId="181" xfId="62" applyNumberFormat="1" applyFont="1" applyFill="1" applyBorder="1" applyAlignment="1">
      <alignment horizontal="right" vertical="center" wrapText="1"/>
    </xf>
    <xf numFmtId="0" fontId="1" fillId="24" borderId="25" xfId="70" applyFont="1" applyFill="1" applyBorder="1">
      <alignment vertical="center"/>
    </xf>
    <xf numFmtId="178" fontId="30" fillId="24" borderId="24" xfId="70" applyNumberFormat="1" applyFont="1" applyFill="1" applyBorder="1">
      <alignment vertical="center"/>
    </xf>
    <xf numFmtId="188" fontId="30" fillId="24" borderId="46" xfId="69" applyNumberFormat="1" applyFont="1" applyFill="1" applyBorder="1" applyAlignment="1">
      <alignment horizontal="left" vertical="center" wrapText="1"/>
    </xf>
    <xf numFmtId="0" fontId="30" fillId="24" borderId="46" xfId="69" applyFont="1" applyFill="1" applyBorder="1" applyAlignment="1">
      <alignment horizontal="left" vertical="center"/>
    </xf>
    <xf numFmtId="178" fontId="30" fillId="0" borderId="46" xfId="70" applyNumberFormat="1" applyFont="1" applyFill="1" applyBorder="1">
      <alignment vertical="center"/>
    </xf>
    <xf numFmtId="178" fontId="37" fillId="0" borderId="46" xfId="70" applyNumberFormat="1" applyFont="1" applyFill="1" applyBorder="1" applyAlignment="1">
      <alignment vertical="center"/>
    </xf>
    <xf numFmtId="178" fontId="30" fillId="24" borderId="46" xfId="70" applyNumberFormat="1" applyFont="1" applyFill="1" applyBorder="1" applyAlignment="1">
      <alignment vertical="center" wrapText="1"/>
    </xf>
    <xf numFmtId="178" fontId="30" fillId="0" borderId="46" xfId="70" applyNumberFormat="1" applyFont="1" applyFill="1" applyBorder="1" applyAlignment="1">
      <alignment vertical="center" wrapText="1"/>
    </xf>
    <xf numFmtId="0" fontId="30" fillId="24" borderId="46" xfId="70" applyFont="1" applyFill="1" applyBorder="1" applyAlignment="1">
      <alignment vertical="center"/>
    </xf>
    <xf numFmtId="178" fontId="37" fillId="0" borderId="41" xfId="61" applyNumberFormat="1" applyFont="1" applyBorder="1" applyAlignment="1">
      <alignment horizontal="center" vertical="center"/>
    </xf>
    <xf numFmtId="178" fontId="37" fillId="0" borderId="39" xfId="61" applyNumberFormat="1" applyFont="1" applyBorder="1" applyAlignment="1">
      <alignment horizontal="center" vertical="center"/>
    </xf>
    <xf numFmtId="184" fontId="37" fillId="0" borderId="39" xfId="62" applyNumberFormat="1" applyFont="1" applyFill="1" applyBorder="1" applyAlignment="1">
      <alignment horizontal="right" vertical="center"/>
    </xf>
    <xf numFmtId="184" fontId="37" fillId="0" borderId="182" xfId="62" applyNumberFormat="1" applyFont="1" applyFill="1" applyBorder="1" applyAlignment="1">
      <alignment horizontal="right" vertical="center"/>
    </xf>
    <xf numFmtId="0" fontId="1" fillId="24" borderId="83" xfId="70" applyFont="1" applyFill="1" applyBorder="1" applyAlignment="1">
      <alignment horizontal="center" vertical="center" wrapText="1"/>
    </xf>
    <xf numFmtId="0" fontId="1" fillId="24" borderId="83" xfId="70" applyFont="1" applyFill="1" applyBorder="1" applyAlignment="1">
      <alignment horizontal="center" vertical="center"/>
    </xf>
    <xf numFmtId="184" fontId="30" fillId="24" borderId="35" xfId="69" applyNumberFormat="1" applyFont="1" applyFill="1" applyBorder="1" applyAlignment="1">
      <alignment horizontal="right" vertical="center" wrapText="1"/>
    </xf>
    <xf numFmtId="184" fontId="30" fillId="24" borderId="83" xfId="69" applyNumberFormat="1" applyFont="1" applyFill="1" applyBorder="1" applyAlignment="1">
      <alignment horizontal="right" vertical="center" wrapText="1"/>
    </xf>
    <xf numFmtId="184" fontId="30" fillId="24" borderId="83" xfId="69" applyNumberFormat="1" applyFont="1" applyFill="1" applyBorder="1" applyAlignment="1">
      <alignment horizontal="right" vertical="center"/>
    </xf>
    <xf numFmtId="178" fontId="30" fillId="0" borderId="83" xfId="70" applyNumberFormat="1" applyFont="1" applyFill="1" applyBorder="1" applyAlignment="1">
      <alignment horizontal="center" vertical="center"/>
    </xf>
    <xf numFmtId="189" fontId="37" fillId="0" borderId="83" xfId="70" applyNumberFormat="1" applyFont="1" applyFill="1" applyBorder="1" applyAlignment="1">
      <alignment horizontal="right" vertical="center" shrinkToFit="1"/>
    </xf>
    <xf numFmtId="185" fontId="37" fillId="0" borderId="83" xfId="70" applyNumberFormat="1" applyFont="1" applyFill="1" applyBorder="1" applyAlignment="1">
      <alignment horizontal="right" vertical="center" shrinkToFit="1"/>
    </xf>
    <xf numFmtId="184" fontId="30" fillId="0" borderId="83" xfId="70" applyNumberFormat="1" applyFont="1" applyFill="1" applyBorder="1" applyAlignment="1">
      <alignment horizontal="right" vertical="center"/>
    </xf>
    <xf numFmtId="178" fontId="37" fillId="0" borderId="44" xfId="61" applyNumberFormat="1" applyFont="1" applyBorder="1" applyAlignment="1">
      <alignment horizontal="center" vertical="center"/>
    </xf>
    <xf numFmtId="178" fontId="37" fillId="0" borderId="183" xfId="61" applyNumberFormat="1" applyFont="1" applyBorder="1" applyAlignment="1">
      <alignment horizontal="center" vertical="center" wrapText="1"/>
    </xf>
    <xf numFmtId="185" fontId="37" fillId="0" borderId="184" xfId="62" applyNumberFormat="1" applyFont="1" applyFill="1" applyBorder="1" applyAlignment="1">
      <alignment horizontal="right" vertical="center"/>
    </xf>
    <xf numFmtId="185" fontId="37" fillId="0" borderId="180" xfId="62" applyNumberFormat="1" applyFont="1" applyFill="1" applyBorder="1" applyAlignment="1">
      <alignment horizontal="right" vertical="center"/>
    </xf>
    <xf numFmtId="0" fontId="1" fillId="24" borderId="41" xfId="70" applyFont="1" applyFill="1" applyBorder="1">
      <alignment vertical="center"/>
    </xf>
    <xf numFmtId="178" fontId="30" fillId="24" borderId="83" xfId="70" applyNumberFormat="1" applyFont="1" applyFill="1" applyBorder="1" applyAlignment="1">
      <alignment horizontal="center" vertical="center"/>
    </xf>
    <xf numFmtId="184" fontId="30" fillId="24" borderId="35" xfId="69" applyNumberFormat="1" applyFont="1" applyFill="1" applyBorder="1" applyAlignment="1">
      <alignment horizontal="right" vertical="center"/>
    </xf>
    <xf numFmtId="178" fontId="30" fillId="0" borderId="185" xfId="70" applyNumberFormat="1" applyFont="1" applyFill="1" applyBorder="1" applyAlignment="1">
      <alignment horizontal="center" vertical="center"/>
    </xf>
    <xf numFmtId="189" fontId="37" fillId="0" borderId="185" xfId="70" applyNumberFormat="1" applyFont="1" applyFill="1" applyBorder="1" applyAlignment="1">
      <alignment horizontal="right" vertical="center" shrinkToFit="1"/>
    </xf>
    <xf numFmtId="185" fontId="37" fillId="0" borderId="185" xfId="70" applyNumberFormat="1" applyFont="1" applyFill="1" applyBorder="1" applyAlignment="1">
      <alignment horizontal="right" vertical="center" shrinkToFit="1"/>
    </xf>
    <xf numFmtId="190" fontId="30" fillId="0" borderId="0" xfId="70" applyNumberFormat="1" applyFont="1" applyFill="1" applyBorder="1">
      <alignment vertical="center"/>
    </xf>
    <xf numFmtId="190" fontId="30" fillId="0" borderId="43" xfId="70" applyNumberFormat="1" applyFont="1" applyFill="1" applyBorder="1">
      <alignment vertical="center"/>
    </xf>
    <xf numFmtId="0" fontId="1" fillId="0" borderId="0" xfId="70" applyFont="1" applyFill="1" applyBorder="1" applyAlignment="1"/>
    <xf numFmtId="178" fontId="13" fillId="0" borderId="186" xfId="61" applyNumberFormat="1" applyFont="1" applyBorder="1" applyAlignment="1">
      <alignment horizontal="center" vertical="center"/>
    </xf>
    <xf numFmtId="184" fontId="37" fillId="0" borderId="186" xfId="62" applyNumberFormat="1" applyFont="1" applyFill="1" applyBorder="1" applyAlignment="1">
      <alignment horizontal="right" vertical="center"/>
    </xf>
    <xf numFmtId="184" fontId="37" fillId="0" borderId="187" xfId="62" applyNumberFormat="1" applyFont="1" applyFill="1" applyBorder="1" applyAlignment="1">
      <alignment horizontal="right" vertical="center"/>
    </xf>
    <xf numFmtId="0" fontId="1" fillId="24" borderId="44" xfId="70" applyFont="1" applyFill="1" applyBorder="1">
      <alignment vertical="center"/>
    </xf>
    <xf numFmtId="178" fontId="6" fillId="24" borderId="185" xfId="70" applyNumberFormat="1" applyFont="1" applyFill="1" applyBorder="1" applyAlignment="1">
      <alignment horizontal="center" vertical="center"/>
    </xf>
    <xf numFmtId="184" fontId="30" fillId="24" borderId="40" xfId="69" applyNumberFormat="1" applyFont="1" applyFill="1" applyBorder="1" applyAlignment="1">
      <alignment horizontal="right" vertical="center"/>
    </xf>
    <xf numFmtId="184" fontId="30" fillId="24" borderId="41" xfId="69" applyNumberFormat="1" applyFont="1" applyFill="1" applyBorder="1" applyAlignment="1">
      <alignment horizontal="right" vertical="center"/>
    </xf>
    <xf numFmtId="178" fontId="30" fillId="0" borderId="183" xfId="70" applyNumberFormat="1" applyFont="1" applyFill="1" applyBorder="1" applyAlignment="1">
      <alignment horizontal="center" vertical="center"/>
    </xf>
    <xf numFmtId="189" fontId="30" fillId="0" borderId="183" xfId="70" applyNumberFormat="1" applyFont="1" applyFill="1" applyBorder="1" applyAlignment="1">
      <alignment horizontal="right" vertical="center" shrinkToFit="1"/>
    </xf>
    <xf numFmtId="185" fontId="30" fillId="0" borderId="183" xfId="70" applyNumberFormat="1" applyFont="1" applyFill="1" applyBorder="1" applyAlignment="1">
      <alignment horizontal="right" vertical="center" shrinkToFit="1"/>
    </xf>
    <xf numFmtId="184" fontId="30" fillId="24" borderId="185" xfId="70" applyNumberFormat="1" applyFont="1" applyFill="1" applyBorder="1" applyAlignment="1">
      <alignment horizontal="right" vertical="center"/>
    </xf>
    <xf numFmtId="184" fontId="30" fillId="0" borderId="185" xfId="70" applyNumberFormat="1" applyFont="1" applyFill="1" applyBorder="1" applyAlignment="1">
      <alignment horizontal="right" vertical="center"/>
    </xf>
    <xf numFmtId="184" fontId="30" fillId="24" borderId="185" xfId="70" applyNumberFormat="1" applyFont="1" applyFill="1" applyBorder="1" applyAlignment="1">
      <alignment horizontal="right" vertical="center" wrapText="1"/>
    </xf>
    <xf numFmtId="190" fontId="30" fillId="0" borderId="32" xfId="70" applyNumberFormat="1" applyFont="1" applyFill="1" applyBorder="1">
      <alignment vertical="center"/>
    </xf>
    <xf numFmtId="178" fontId="37" fillId="0" borderId="43" xfId="61" applyNumberFormat="1" applyFont="1" applyBorder="1" applyAlignment="1">
      <alignment horizontal="center" vertical="center" wrapText="1"/>
    </xf>
    <xf numFmtId="185" fontId="37" fillId="0" borderId="188" xfId="62" applyNumberFormat="1" applyFont="1" applyFill="1" applyBorder="1" applyAlignment="1">
      <alignment horizontal="right" vertical="center"/>
    </xf>
    <xf numFmtId="185" fontId="37" fillId="0" borderId="189" xfId="62" applyNumberFormat="1" applyFont="1" applyFill="1" applyBorder="1" applyAlignment="1">
      <alignment horizontal="right" vertical="center"/>
    </xf>
    <xf numFmtId="185" fontId="37" fillId="0" borderId="32" xfId="62" applyNumberFormat="1" applyFont="1" applyBorder="1" applyAlignment="1">
      <alignment horizontal="right" vertical="center"/>
    </xf>
    <xf numFmtId="0" fontId="1" fillId="24" borderId="46" xfId="70" applyFont="1" applyFill="1" applyBorder="1">
      <alignment vertical="center"/>
    </xf>
    <xf numFmtId="178" fontId="30" fillId="24" borderId="183" xfId="70" applyNumberFormat="1" applyFont="1" applyFill="1" applyBorder="1" applyAlignment="1">
      <alignment horizontal="center" vertical="center"/>
    </xf>
    <xf numFmtId="185" fontId="30" fillId="24" borderId="190" xfId="69" applyNumberFormat="1" applyFont="1" applyFill="1" applyBorder="1" applyAlignment="1">
      <alignment horizontal="right" vertical="center"/>
    </xf>
    <xf numFmtId="185" fontId="30" fillId="24" borderId="183" xfId="69" applyNumberFormat="1" applyFont="1" applyFill="1" applyBorder="1" applyAlignment="1">
      <alignment horizontal="right" vertical="center"/>
    </xf>
    <xf numFmtId="178" fontId="30" fillId="0" borderId="0" xfId="70" applyNumberFormat="1" applyFont="1" applyFill="1" applyBorder="1" applyAlignment="1">
      <alignment horizontal="center" vertical="center"/>
    </xf>
    <xf numFmtId="185" fontId="30" fillId="0" borderId="183" xfId="70" applyNumberFormat="1" applyFont="1" applyFill="1" applyBorder="1" applyAlignment="1">
      <alignment horizontal="right" vertical="center"/>
    </xf>
    <xf numFmtId="185" fontId="30" fillId="24" borderId="183" xfId="70" applyNumberFormat="1" applyFont="1" applyFill="1" applyBorder="1" applyAlignment="1">
      <alignment horizontal="right" vertical="center" wrapText="1"/>
    </xf>
    <xf numFmtId="178" fontId="37" fillId="0" borderId="46" xfId="61" applyNumberFormat="1" applyFont="1" applyBorder="1" applyAlignment="1">
      <alignment horizontal="center" vertical="center"/>
    </xf>
    <xf numFmtId="178" fontId="37" fillId="0" borderId="83" xfId="61" applyNumberFormat="1" applyFont="1" applyBorder="1" applyAlignment="1">
      <alignment horizontal="center" vertical="center"/>
    </xf>
    <xf numFmtId="185" fontId="37" fillId="0" borderId="36" xfId="62" applyNumberFormat="1" applyFont="1" applyBorder="1" applyAlignment="1">
      <alignment horizontal="right" vertical="center"/>
    </xf>
    <xf numFmtId="185" fontId="37" fillId="0" borderId="181" xfId="62" applyNumberFormat="1" applyFont="1" applyBorder="1" applyAlignment="1">
      <alignment horizontal="right" vertical="center"/>
    </xf>
    <xf numFmtId="0" fontId="1" fillId="0" borderId="25" xfId="70" applyFont="1" applyFill="1" applyBorder="1">
      <alignment vertical="center"/>
    </xf>
    <xf numFmtId="178" fontId="30" fillId="0" borderId="23" xfId="70" applyNumberFormat="1" applyFont="1" applyFill="1" applyBorder="1">
      <alignment vertical="center"/>
    </xf>
    <xf numFmtId="178" fontId="30" fillId="0" borderId="24" xfId="70" applyNumberFormat="1" applyFont="1" applyFill="1" applyBorder="1">
      <alignment vertical="center"/>
    </xf>
    <xf numFmtId="0" fontId="1" fillId="0" borderId="25" xfId="70" applyFont="1" applyFill="1" applyBorder="1" applyAlignment="1"/>
    <xf numFmtId="0" fontId="1" fillId="0" borderId="23" xfId="70" applyFont="1" applyFill="1" applyBorder="1" applyAlignment="1"/>
    <xf numFmtId="0" fontId="1" fillId="0" borderId="24" xfId="70" applyFont="1" applyFill="1" applyBorder="1">
      <alignment vertical="center"/>
    </xf>
    <xf numFmtId="0" fontId="30" fillId="0" borderId="0" xfId="52" applyFont="1">
      <alignment vertical="center"/>
    </xf>
    <xf numFmtId="0" fontId="38" fillId="6" borderId="15" xfId="52" applyFont="1" applyFill="1" applyBorder="1" applyAlignment="1"/>
    <xf numFmtId="0" fontId="38" fillId="0" borderId="17" xfId="52" applyFont="1" applyFill="1" applyBorder="1" applyAlignment="1">
      <alignment horizontal="center" vertical="center" wrapText="1"/>
    </xf>
    <xf numFmtId="0" fontId="38" fillId="0" borderId="21" xfId="52" applyFont="1" applyFill="1" applyBorder="1" applyAlignment="1">
      <alignment horizontal="center" vertical="center" wrapText="1"/>
    </xf>
    <xf numFmtId="0" fontId="38" fillId="0" borderId="70" xfId="52" applyFont="1" applyFill="1" applyBorder="1" applyAlignment="1">
      <alignment horizontal="center" vertical="center"/>
    </xf>
    <xf numFmtId="0" fontId="38" fillId="6" borderId="27" xfId="52" applyFont="1" applyFill="1" applyBorder="1" applyAlignment="1">
      <alignment horizontal="right" vertical="top"/>
    </xf>
    <xf numFmtId="0" fontId="38" fillId="0" borderId="28" xfId="52" applyFont="1" applyFill="1" applyBorder="1" applyAlignment="1" applyProtection="1">
      <alignment horizontal="left" vertical="center" wrapText="1"/>
    </xf>
    <xf numFmtId="0" fontId="38" fillId="0" borderId="32" xfId="52" applyFont="1" applyFill="1" applyBorder="1" applyAlignment="1" applyProtection="1">
      <alignment horizontal="left" vertical="center"/>
    </xf>
    <xf numFmtId="0" fontId="38" fillId="0" borderId="45" xfId="52" applyFont="1" applyFill="1" applyBorder="1" applyAlignment="1" applyProtection="1">
      <alignment horizontal="left" vertical="center"/>
    </xf>
    <xf numFmtId="0" fontId="38" fillId="6" borderId="73" xfId="52" applyFont="1" applyFill="1" applyBorder="1" applyAlignment="1">
      <alignment horizontal="right" vertical="top"/>
    </xf>
    <xf numFmtId="0" fontId="38" fillId="0" borderId="62" xfId="52" applyFont="1" applyFill="1" applyBorder="1" applyAlignment="1" applyProtection="1">
      <alignment horizontal="left" vertical="center" wrapText="1"/>
    </xf>
    <xf numFmtId="0" fontId="38" fillId="0" borderId="63" xfId="52" applyFont="1" applyFill="1" applyBorder="1" applyAlignment="1" applyProtection="1">
      <alignment horizontal="left" vertical="center"/>
    </xf>
    <xf numFmtId="0" fontId="38" fillId="0" borderId="61" xfId="52" applyFont="1" applyFill="1" applyBorder="1" applyAlignment="1" applyProtection="1">
      <alignment horizontal="left" vertical="center"/>
    </xf>
    <xf numFmtId="0" fontId="38" fillId="6" borderId="10" xfId="52" applyFont="1" applyFill="1" applyBorder="1" applyAlignment="1">
      <alignment horizontal="center" vertical="center"/>
    </xf>
    <xf numFmtId="186" fontId="38" fillId="0" borderId="10" xfId="52" applyNumberFormat="1" applyFont="1" applyFill="1" applyBorder="1" applyAlignment="1" applyProtection="1">
      <alignment horizontal="right" vertical="center" wrapText="1"/>
    </xf>
    <xf numFmtId="186" fontId="38" fillId="0" borderId="13" xfId="52" applyNumberFormat="1" applyFont="1" applyFill="1" applyBorder="1" applyAlignment="1" applyProtection="1">
      <alignment horizontal="right" vertical="center" wrapText="1"/>
    </xf>
    <xf numFmtId="186" fontId="38" fillId="0" borderId="88" xfId="52" applyNumberFormat="1" applyFont="1" applyFill="1" applyBorder="1" applyAlignment="1" applyProtection="1">
      <alignment horizontal="right" vertical="center" wrapText="1"/>
    </xf>
    <xf numFmtId="0" fontId="38" fillId="6" borderId="33" xfId="52" applyFont="1" applyFill="1" applyBorder="1" applyAlignment="1">
      <alignment horizontal="center" vertical="center"/>
    </xf>
    <xf numFmtId="186" fontId="38" fillId="0" borderId="33" xfId="52" applyNumberFormat="1" applyFont="1" applyFill="1" applyBorder="1" applyAlignment="1" applyProtection="1">
      <alignment horizontal="right" vertical="center" wrapText="1"/>
    </xf>
    <xf numFmtId="186" fontId="38" fillId="0" borderId="36" xfId="52" applyNumberFormat="1" applyFont="1" applyFill="1" applyBorder="1" applyAlignment="1" applyProtection="1">
      <alignment horizontal="right" vertical="center" wrapText="1"/>
    </xf>
    <xf numFmtId="186" fontId="38" fillId="0" borderId="191" xfId="52" applyNumberFormat="1" applyFont="1" applyFill="1" applyBorder="1" applyAlignment="1" applyProtection="1">
      <alignment horizontal="right" vertical="center" wrapText="1"/>
    </xf>
    <xf numFmtId="0" fontId="39" fillId="0" borderId="0" xfId="52" applyFont="1" applyAlignment="1">
      <alignment horizontal="right" vertical="center"/>
    </xf>
    <xf numFmtId="0" fontId="38" fillId="6" borderId="64" xfId="52" applyFont="1" applyFill="1" applyBorder="1" applyAlignment="1">
      <alignment horizontal="center" vertical="center"/>
    </xf>
    <xf numFmtId="186" fontId="38" fillId="0" borderId="54" xfId="52" applyNumberFormat="1" applyFont="1" applyFill="1" applyBorder="1" applyAlignment="1" applyProtection="1">
      <alignment horizontal="right" vertical="center" wrapText="1"/>
    </xf>
    <xf numFmtId="186" fontId="38" fillId="0" borderId="57" xfId="52" applyNumberFormat="1" applyFont="1" applyFill="1" applyBorder="1" applyAlignment="1" applyProtection="1">
      <alignment horizontal="right" vertical="center" wrapText="1"/>
    </xf>
    <xf numFmtId="186" fontId="38" fillId="0" borderId="71" xfId="52" applyNumberFormat="1" applyFont="1" applyFill="1" applyBorder="1" applyAlignment="1" applyProtection="1">
      <alignment horizontal="right" vertical="center" wrapText="1"/>
    </xf>
    <xf numFmtId="0" fontId="38" fillId="0" borderId="0" xfId="68" applyFont="1">
      <alignment vertical="center"/>
    </xf>
    <xf numFmtId="0" fontId="38" fillId="26" borderId="15" xfId="68" applyFont="1" applyFill="1" applyBorder="1" applyAlignment="1"/>
    <xf numFmtId="0" fontId="38" fillId="0" borderId="65" xfId="68" applyFont="1" applyFill="1" applyBorder="1" applyAlignment="1">
      <alignment vertical="center" wrapText="1"/>
    </xf>
    <xf numFmtId="0" fontId="38" fillId="0" borderId="66" xfId="68" applyFont="1" applyFill="1" applyBorder="1" applyAlignment="1">
      <alignment vertical="center"/>
    </xf>
    <xf numFmtId="0" fontId="38" fillId="0" borderId="21" xfId="68" applyFont="1" applyFill="1" applyBorder="1" applyAlignment="1">
      <alignment vertical="center"/>
    </xf>
    <xf numFmtId="0" fontId="38" fillId="0" borderId="70" xfId="68" applyFont="1" applyFill="1" applyBorder="1" applyAlignment="1">
      <alignment vertical="center"/>
    </xf>
    <xf numFmtId="0" fontId="40" fillId="0" borderId="0" xfId="68" applyFont="1" applyFill="1" applyBorder="1" applyAlignment="1"/>
    <xf numFmtId="0" fontId="38" fillId="26" borderId="27" xfId="68" applyFont="1" applyFill="1" applyBorder="1" applyAlignment="1">
      <alignment horizontal="right" vertical="top"/>
    </xf>
    <xf numFmtId="0" fontId="40" fillId="0" borderId="31" xfId="68" applyFont="1" applyFill="1" applyBorder="1" applyAlignment="1">
      <alignment horizontal="left" vertical="center" wrapText="1"/>
    </xf>
    <xf numFmtId="0" fontId="40" fillId="0" borderId="44" xfId="68" applyFont="1" applyFill="1" applyBorder="1" applyAlignment="1">
      <alignment horizontal="left" vertical="center" wrapText="1"/>
    </xf>
    <xf numFmtId="0" fontId="40" fillId="0" borderId="45" xfId="68" applyFont="1" applyFill="1" applyBorder="1" applyAlignment="1">
      <alignment horizontal="left" vertical="center" wrapText="1"/>
    </xf>
    <xf numFmtId="0" fontId="40" fillId="0" borderId="0" xfId="68" applyNumberFormat="1" applyFont="1" applyFill="1" applyBorder="1" applyAlignment="1">
      <alignment vertical="center" wrapText="1"/>
    </xf>
    <xf numFmtId="0" fontId="38" fillId="26" borderId="73" xfId="68" applyFont="1" applyFill="1" applyBorder="1" applyAlignment="1">
      <alignment horizontal="right" vertical="top"/>
    </xf>
    <xf numFmtId="0" fontId="40" fillId="0" borderId="59" xfId="68" applyFont="1" applyFill="1" applyBorder="1" applyAlignment="1">
      <alignment horizontal="left" vertical="center" wrapText="1"/>
    </xf>
    <xf numFmtId="0" fontId="40" fillId="0" borderId="60" xfId="68" applyFont="1" applyBorder="1" applyAlignment="1">
      <alignment horizontal="left" vertical="center" wrapText="1"/>
    </xf>
    <xf numFmtId="0" fontId="40" fillId="0" borderId="61" xfId="68" applyFont="1" applyBorder="1" applyAlignment="1">
      <alignment horizontal="left" vertical="center" wrapText="1"/>
    </xf>
    <xf numFmtId="0" fontId="38" fillId="26" borderId="22" xfId="68" applyFont="1" applyFill="1" applyBorder="1" applyAlignment="1">
      <alignment horizontal="center" vertical="center"/>
    </xf>
    <xf numFmtId="186" fontId="38" fillId="0" borderId="192" xfId="68" applyNumberFormat="1" applyFont="1" applyFill="1" applyBorder="1" applyAlignment="1">
      <alignment horizontal="right" vertical="center"/>
    </xf>
    <xf numFmtId="186" fontId="38" fillId="0" borderId="193" xfId="68" applyNumberFormat="1" applyFont="1" applyFill="1" applyBorder="1" applyAlignment="1">
      <alignment horizontal="right" vertical="center"/>
    </xf>
    <xf numFmtId="186" fontId="38" fillId="0" borderId="88" xfId="68" applyNumberFormat="1" applyFont="1" applyFill="1" applyBorder="1" applyAlignment="1">
      <alignment horizontal="right" vertical="center"/>
    </xf>
    <xf numFmtId="0" fontId="38" fillId="0" borderId="0" xfId="68" applyNumberFormat="1" applyFont="1" applyFill="1" applyBorder="1" applyAlignment="1">
      <alignment vertical="center"/>
    </xf>
    <xf numFmtId="0" fontId="38" fillId="26" borderId="33" xfId="68" applyFont="1" applyFill="1" applyBorder="1" applyAlignment="1">
      <alignment horizontal="center" vertical="center"/>
    </xf>
    <xf numFmtId="186" fontId="38" fillId="0" borderId="194" xfId="68" applyNumberFormat="1" applyFont="1" applyFill="1" applyBorder="1" applyAlignment="1">
      <alignment horizontal="right" vertical="center"/>
    </xf>
    <xf numFmtId="186" fontId="38" fillId="0" borderId="83" xfId="68" applyNumberFormat="1" applyFont="1" applyFill="1" applyBorder="1" applyAlignment="1">
      <alignment horizontal="right" vertical="center"/>
    </xf>
    <xf numFmtId="186" fontId="38" fillId="0" borderId="191" xfId="68" applyNumberFormat="1" applyFont="1" applyFill="1" applyBorder="1" applyAlignment="1">
      <alignment horizontal="right" vertical="center"/>
    </xf>
    <xf numFmtId="0" fontId="38" fillId="26" borderId="54" xfId="68" applyFont="1" applyFill="1" applyBorder="1" applyAlignment="1">
      <alignment horizontal="center" vertical="center"/>
    </xf>
    <xf numFmtId="186" fontId="38" fillId="0" borderId="195" xfId="68" applyNumberFormat="1" applyFont="1" applyFill="1" applyBorder="1" applyAlignment="1">
      <alignment horizontal="right" vertical="center"/>
    </xf>
    <xf numFmtId="186" fontId="38" fillId="0" borderId="196" xfId="68" applyNumberFormat="1" applyFont="1" applyFill="1" applyBorder="1" applyAlignment="1">
      <alignment horizontal="right" vertical="center"/>
    </xf>
    <xf numFmtId="186" fontId="38" fillId="0" borderId="71" xfId="68" applyNumberFormat="1" applyFont="1" applyFill="1" applyBorder="1" applyAlignment="1">
      <alignment horizontal="right" vertical="center"/>
    </xf>
    <xf numFmtId="0" fontId="40" fillId="6" borderId="15" xfId="54" applyFont="1" applyFill="1" applyBorder="1" applyAlignment="1"/>
    <xf numFmtId="0" fontId="40" fillId="0" borderId="16" xfId="54" applyFont="1" applyFill="1" applyBorder="1" applyAlignment="1">
      <alignment vertical="center" wrapText="1"/>
    </xf>
    <xf numFmtId="0" fontId="40" fillId="0" borderId="17" xfId="54" applyFont="1" applyFill="1" applyBorder="1" applyAlignment="1">
      <alignment vertical="center" wrapText="1"/>
    </xf>
    <xf numFmtId="0" fontId="40" fillId="0" borderId="65" xfId="54" applyFont="1" applyFill="1" applyBorder="1" applyAlignment="1">
      <alignment vertical="center" wrapText="1"/>
    </xf>
    <xf numFmtId="0" fontId="40" fillId="0" borderId="66" xfId="54" applyFont="1" applyFill="1" applyBorder="1" applyAlignment="1">
      <alignment vertical="center" wrapText="1"/>
    </xf>
    <xf numFmtId="0" fontId="40" fillId="0" borderId="70" xfId="54" applyFont="1" applyFill="1" applyBorder="1" applyAlignment="1">
      <alignment vertical="center"/>
    </xf>
    <xf numFmtId="0" fontId="40" fillId="6" borderId="27" xfId="54" applyFont="1" applyFill="1" applyBorder="1" applyAlignment="1"/>
    <xf numFmtId="0" fontId="40" fillId="0" borderId="22" xfId="54" applyFont="1" applyFill="1" applyBorder="1" applyAlignment="1">
      <alignment vertical="center" wrapText="1"/>
    </xf>
    <xf numFmtId="0" fontId="40" fillId="0" borderId="23" xfId="54" applyFont="1" applyFill="1" applyBorder="1" applyAlignment="1">
      <alignment vertical="center" wrapText="1"/>
    </xf>
    <xf numFmtId="0" fontId="40" fillId="0" borderId="24" xfId="54" applyFont="1" applyFill="1" applyBorder="1" applyAlignment="1">
      <alignment vertical="center" wrapText="1"/>
    </xf>
    <xf numFmtId="0" fontId="40" fillId="0" borderId="46" xfId="54" applyFont="1" applyFill="1" applyBorder="1" applyAlignment="1">
      <alignment vertical="center" wrapText="1"/>
    </xf>
    <xf numFmtId="0" fontId="40" fillId="0" borderId="47" xfId="54" applyFont="1" applyFill="1" applyBorder="1" applyAlignment="1">
      <alignment vertical="center"/>
    </xf>
    <xf numFmtId="0" fontId="40" fillId="0" borderId="40" xfId="54" applyFont="1" applyFill="1" applyBorder="1" applyAlignment="1">
      <alignment vertical="center" wrapText="1"/>
    </xf>
    <xf numFmtId="0" fontId="40" fillId="0" borderId="41" xfId="54" applyFont="1" applyFill="1" applyBorder="1" applyAlignment="1">
      <alignment vertical="center"/>
    </xf>
    <xf numFmtId="0" fontId="40" fillId="0" borderId="39" xfId="54" applyFont="1" applyFill="1" applyBorder="1" applyAlignment="1">
      <alignment vertical="center"/>
    </xf>
    <xf numFmtId="0" fontId="40" fillId="0" borderId="42" xfId="54" applyFont="1" applyFill="1" applyBorder="1" applyAlignment="1">
      <alignment vertical="center"/>
    </xf>
    <xf numFmtId="0" fontId="40" fillId="6" borderId="27" xfId="54" applyFont="1" applyFill="1" applyBorder="1" applyAlignment="1">
      <alignment horizontal="right" vertical="center"/>
    </xf>
    <xf numFmtId="0" fontId="40" fillId="0" borderId="31" xfId="54" applyFont="1" applyFill="1" applyBorder="1" applyAlignment="1">
      <alignment vertical="center"/>
    </xf>
    <xf numFmtId="0" fontId="40" fillId="0" borderId="44" xfId="54" applyFont="1" applyFill="1" applyBorder="1" applyAlignment="1">
      <alignment vertical="center"/>
    </xf>
    <xf numFmtId="0" fontId="40" fillId="0" borderId="45" xfId="54" applyFont="1" applyFill="1" applyBorder="1" applyAlignment="1">
      <alignment vertical="center"/>
    </xf>
    <xf numFmtId="0" fontId="40" fillId="6" borderId="73" xfId="54" applyFont="1" applyFill="1" applyBorder="1" applyAlignment="1">
      <alignment horizontal="right" vertical="top"/>
    </xf>
    <xf numFmtId="0" fontId="40" fillId="0" borderId="59" xfId="54" applyFont="1" applyFill="1" applyBorder="1" applyAlignment="1">
      <alignment vertical="center"/>
    </xf>
    <xf numFmtId="0" fontId="40" fillId="0" borderId="60" xfId="54" applyFont="1" applyFill="1" applyBorder="1" applyAlignment="1">
      <alignment vertical="center"/>
    </xf>
    <xf numFmtId="0" fontId="40" fillId="0" borderId="61" xfId="54" applyFont="1" applyFill="1" applyBorder="1" applyAlignment="1">
      <alignment vertical="center"/>
    </xf>
    <xf numFmtId="0" fontId="40" fillId="6" borderId="22" xfId="54" applyFont="1" applyFill="1" applyBorder="1" applyAlignment="1">
      <alignment horizontal="center" vertical="center"/>
    </xf>
    <xf numFmtId="184" fontId="40" fillId="0" borderId="192" xfId="54" applyNumberFormat="1" applyFont="1" applyFill="1" applyBorder="1" applyAlignment="1" applyProtection="1">
      <alignment horizontal="right" vertical="center"/>
    </xf>
    <xf numFmtId="184" fontId="40" fillId="0" borderId="193" xfId="54" applyNumberFormat="1" applyFont="1" applyFill="1" applyBorder="1" applyAlignment="1" applyProtection="1">
      <alignment horizontal="right" vertical="center"/>
    </xf>
    <xf numFmtId="184" fontId="40" fillId="0" borderId="88" xfId="54" applyNumberFormat="1" applyFont="1" applyFill="1" applyBorder="1" applyAlignment="1" applyProtection="1">
      <alignment horizontal="right" vertical="center"/>
    </xf>
    <xf numFmtId="0" fontId="40" fillId="6" borderId="33" xfId="54" applyFont="1" applyFill="1" applyBorder="1" applyAlignment="1">
      <alignment horizontal="center" vertical="center"/>
    </xf>
    <xf numFmtId="184" fontId="40" fillId="0" borderId="194" xfId="54" applyNumberFormat="1" applyFont="1" applyFill="1" applyBorder="1" applyAlignment="1" applyProtection="1">
      <alignment horizontal="right" vertical="center"/>
    </xf>
    <xf numFmtId="184" fontId="40" fillId="0" borderId="83" xfId="54" applyNumberFormat="1" applyFont="1" applyFill="1" applyBorder="1" applyAlignment="1" applyProtection="1">
      <alignment horizontal="right" vertical="center"/>
    </xf>
    <xf numFmtId="184" fontId="40" fillId="0" borderId="191" xfId="54" applyNumberFormat="1" applyFont="1" applyFill="1" applyBorder="1" applyAlignment="1" applyProtection="1">
      <alignment horizontal="right" vertical="center"/>
    </xf>
    <xf numFmtId="0" fontId="39" fillId="0" borderId="0" xfId="54" applyFont="1" applyAlignment="1">
      <alignment horizontal="center" vertical="center"/>
    </xf>
    <xf numFmtId="0" fontId="40" fillId="6" borderId="64" xfId="54" applyFont="1" applyFill="1" applyBorder="1" applyAlignment="1">
      <alignment horizontal="center" vertical="center"/>
    </xf>
    <xf numFmtId="184" fontId="40" fillId="0" borderId="195" xfId="54" applyNumberFormat="1" applyFont="1" applyFill="1" applyBorder="1" applyAlignment="1" applyProtection="1">
      <alignment horizontal="right" vertical="center"/>
    </xf>
    <xf numFmtId="184" fontId="40" fillId="0" borderId="196" xfId="54" applyNumberFormat="1" applyFont="1" applyFill="1" applyBorder="1" applyAlignment="1" applyProtection="1">
      <alignment horizontal="right" vertical="center"/>
    </xf>
    <xf numFmtId="184" fontId="40" fillId="0" borderId="71" xfId="54" applyNumberFormat="1" applyFont="1" applyFill="1" applyBorder="1" applyAlignment="1" applyProtection="1">
      <alignment horizontal="right" vertical="center"/>
    </xf>
    <xf numFmtId="0" fontId="40" fillId="0" borderId="21" xfId="53" applyFont="1" applyFill="1" applyBorder="1" applyAlignment="1">
      <alignment vertical="center" wrapText="1"/>
    </xf>
    <xf numFmtId="0" fontId="40" fillId="0" borderId="25" xfId="53" applyFont="1" applyFill="1" applyBorder="1" applyAlignment="1">
      <alignment vertical="center" wrapText="1"/>
    </xf>
    <xf numFmtId="0" fontId="40" fillId="0" borderId="0" xfId="53" applyFont="1" applyFill="1" applyBorder="1" applyAlignment="1">
      <alignment vertical="center"/>
    </xf>
    <xf numFmtId="0" fontId="40" fillId="0" borderId="41" xfId="53" applyFont="1" applyFill="1" applyBorder="1" applyAlignment="1">
      <alignment vertical="center" wrapText="1"/>
    </xf>
    <xf numFmtId="0" fontId="40" fillId="0" borderId="31" xfId="53" applyFont="1" applyFill="1" applyBorder="1" applyAlignment="1">
      <alignment horizontal="left" vertical="center"/>
    </xf>
    <xf numFmtId="0" fontId="40" fillId="0" borderId="44" xfId="53" applyFont="1" applyFill="1" applyBorder="1" applyAlignment="1">
      <alignment horizontal="left" vertical="center"/>
    </xf>
    <xf numFmtId="0" fontId="40" fillId="0" borderId="45" xfId="53" applyFont="1" applyFill="1" applyBorder="1" applyAlignment="1">
      <alignment horizontal="left" vertical="center"/>
    </xf>
    <xf numFmtId="0" fontId="40" fillId="0" borderId="0" xfId="53" applyFont="1" applyFill="1" applyBorder="1" applyAlignment="1">
      <alignment horizontal="left" vertical="center"/>
    </xf>
    <xf numFmtId="0" fontId="40" fillId="0" borderId="59" xfId="53" applyFont="1" applyFill="1" applyBorder="1" applyAlignment="1">
      <alignment horizontal="left" vertical="center"/>
    </xf>
    <xf numFmtId="0" fontId="40" fillId="0" borderId="60" xfId="53" applyFont="1" applyFill="1" applyBorder="1" applyAlignment="1">
      <alignment horizontal="left" vertical="center"/>
    </xf>
    <xf numFmtId="0" fontId="40" fillId="0" borderId="61" xfId="53" applyFont="1" applyFill="1" applyBorder="1" applyAlignment="1">
      <alignment horizontal="left" vertical="center"/>
    </xf>
    <xf numFmtId="184" fontId="40" fillId="0" borderId="0" xfId="53" applyNumberFormat="1" applyFont="1" applyFill="1" applyBorder="1" applyAlignment="1" applyProtection="1">
      <alignment horizontal="right" vertical="center"/>
    </xf>
    <xf numFmtId="0" fontId="40" fillId="6" borderId="54" xfId="53" applyFont="1" applyFill="1" applyBorder="1" applyAlignment="1">
      <alignment horizontal="center" vertical="center"/>
    </xf>
    <xf numFmtId="0" fontId="11" fillId="0" borderId="0" xfId="40"/>
    <xf numFmtId="0" fontId="11" fillId="0" borderId="83" xfId="71" applyBorder="1"/>
    <xf numFmtId="0" fontId="11" fillId="0" borderId="83" xfId="71" applyBorder="1" applyAlignment="1">
      <alignment vertical="center"/>
    </xf>
    <xf numFmtId="0" fontId="41" fillId="0" borderId="83" xfId="71" applyFont="1" applyBorder="1"/>
    <xf numFmtId="0" fontId="11" fillId="0" borderId="35" xfId="40" applyFont="1" applyBorder="1" applyAlignment="1">
      <alignment vertical="center"/>
    </xf>
    <xf numFmtId="188" fontId="37" fillId="0" borderId="36" xfId="40" applyNumberFormat="1" applyFont="1" applyFill="1" applyBorder="1" applyAlignment="1">
      <alignment vertical="center"/>
    </xf>
    <xf numFmtId="188" fontId="37" fillId="0" borderId="181" xfId="40" applyNumberFormat="1" applyFont="1" applyFill="1" applyBorder="1" applyAlignment="1">
      <alignment vertical="center"/>
    </xf>
    <xf numFmtId="188" fontId="37" fillId="0" borderId="181" xfId="40" applyNumberFormat="1" applyFont="1" applyFill="1" applyBorder="1" applyAlignment="1">
      <alignment vertical="center" wrapText="1"/>
    </xf>
    <xf numFmtId="188" fontId="37" fillId="0" borderId="39" xfId="40" applyNumberFormat="1" applyFont="1" applyFill="1" applyBorder="1" applyAlignment="1">
      <alignment vertical="center"/>
    </xf>
    <xf numFmtId="188" fontId="37" fillId="0" borderId="182" xfId="40" applyNumberFormat="1" applyFont="1" applyFill="1" applyBorder="1" applyAlignment="1">
      <alignment vertical="center"/>
    </xf>
    <xf numFmtId="191" fontId="37" fillId="0" borderId="184" xfId="40" applyNumberFormat="1" applyFont="1" applyFill="1" applyBorder="1" applyAlignment="1">
      <alignment vertical="center"/>
    </xf>
    <xf numFmtId="191" fontId="37" fillId="0" borderId="180" xfId="40" applyNumberFormat="1" applyFont="1" applyFill="1" applyBorder="1" applyAlignment="1">
      <alignment vertical="center"/>
    </xf>
    <xf numFmtId="178" fontId="37" fillId="0" borderId="186" xfId="40" applyNumberFormat="1" applyFont="1" applyBorder="1" applyAlignment="1">
      <alignment horizontal="center" vertical="center"/>
    </xf>
    <xf numFmtId="188" fontId="37" fillId="0" borderId="186" xfId="40" applyNumberFormat="1" applyFont="1" applyFill="1" applyBorder="1" applyAlignment="1">
      <alignment vertical="center"/>
    </xf>
    <xf numFmtId="188" fontId="37" fillId="0" borderId="187" xfId="40" applyNumberFormat="1" applyFont="1" applyFill="1" applyBorder="1" applyAlignment="1">
      <alignment vertical="center"/>
    </xf>
    <xf numFmtId="191" fontId="37" fillId="0" borderId="188" xfId="40" applyNumberFormat="1" applyFont="1" applyFill="1" applyBorder="1" applyAlignment="1">
      <alignment vertical="center"/>
    </xf>
    <xf numFmtId="191" fontId="37" fillId="0" borderId="189" xfId="40" applyNumberFormat="1" applyFont="1" applyFill="1" applyBorder="1" applyAlignment="1">
      <alignment vertical="center"/>
    </xf>
    <xf numFmtId="191" fontId="37" fillId="0" borderId="32" xfId="40" applyNumberFormat="1" applyFont="1" applyBorder="1" applyAlignment="1">
      <alignment vertical="center"/>
    </xf>
    <xf numFmtId="191" fontId="37" fillId="0" borderId="36" xfId="40" applyNumberFormat="1" applyFont="1" applyBorder="1" applyAlignment="1">
      <alignment vertical="center"/>
    </xf>
    <xf numFmtId="191" fontId="37" fillId="0" borderId="181" xfId="40" applyNumberFormat="1" applyFont="1" applyBorder="1" applyAlignment="1">
      <alignment vertical="center"/>
    </xf>
  </cellXfs>
  <cellStyles count="8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桁区切り 2 2" xfId="35"/>
    <cellStyle name="桁区切り 2 3" xfId="36"/>
    <cellStyle name="桁区切り 3" xfId="37"/>
    <cellStyle name="桁区切り 4" xfId="38"/>
    <cellStyle name="桁区切り 5" xfId="39"/>
    <cellStyle name="標準" xfId="0" builtinId="0"/>
    <cellStyle name="標準 2" xfId="40"/>
    <cellStyle name="標準 2 2" xfId="41"/>
    <cellStyle name="標準 2 3" xfId="42"/>
    <cellStyle name="標準 2_2007AJAHO401600" xfId="43"/>
    <cellStyle name="標準 2_ZJ00_105252_邑楽町_2012" xfId="44"/>
    <cellStyle name="標準 3" xfId="45"/>
    <cellStyle name="標準 3 2" xfId="46"/>
    <cellStyle name="標準 3_APAHO401000" xfId="47"/>
    <cellStyle name="標準 3_ZJ01_105252_邑楽町_2012" xfId="48"/>
    <cellStyle name="標準 4" xfId="49"/>
    <cellStyle name="標準 4 2" xfId="50"/>
    <cellStyle name="標準 4_APAHO401000" xfId="51"/>
    <cellStyle name="標準 4_APAHO401600" xfId="52"/>
    <cellStyle name="標準 4_APAHO4019001" xfId="53"/>
    <cellStyle name="標準 4_ZJ08_022012_青森市_2010" xfId="54"/>
    <cellStyle name="標準 5" xfId="55"/>
    <cellStyle name="標準 6" xfId="56"/>
    <cellStyle name="標準 6_APAHO401000" xfId="57"/>
    <cellStyle name="標準 6_APAHO401200_O-JJ1016-001-3_財政状況資料集(決算状況カード(各会計・関係団体))(Rev2)2" xfId="58"/>
    <cellStyle name="標準 6_APAHO402000" xfId="59"/>
    <cellStyle name="標準 6_APAHO402200_O-JJ1016-001-3_財政状況資料集(決算状況カード(各会計・関係団体))(Rev2)2" xfId="60"/>
    <cellStyle name="標準_APAHO251300" xfId="61"/>
    <cellStyle name="標準_APAHO252300" xfId="62"/>
    <cellStyle name="標準_APAHO402100" xfId="63"/>
    <cellStyle name="標準_APAHO402300" xfId="64"/>
    <cellStyle name="標準_APAHO402400" xfId="65"/>
    <cellStyle name="標準_Book1" xfId="66"/>
    <cellStyle name="標準_O-JJ0722-001-3_決算状況カード(各会計・関係団体)_O-JJ1016-001-3_財政状況資料集(決算状況カード(各会計・関係団体))(Rev2)2" xfId="67"/>
    <cellStyle name="標準_O-JJ0722-001-8_連結実質赤字比率に係る赤字・黒字の構成分析" xfId="68"/>
    <cellStyle name="標準_【レイアウト】（市）資料３（Ｐ２）　歳出比較分析表" xfId="69"/>
    <cellStyle name="標準_【レイアウト】（県）資料３（Ｐ２）　歳出比較分析表" xfId="70"/>
    <cellStyle name="標準_各種ファイル結合ツール(市町村)" xfId="71"/>
    <cellStyle name="良い" xfId="72"/>
    <cellStyle name="見出し 1" xfId="73"/>
    <cellStyle name="見出し 2" xfId="74"/>
    <cellStyle name="見出し 3" xfId="75"/>
    <cellStyle name="見出し 4" xfId="76"/>
    <cellStyle name="計算" xfId="77"/>
    <cellStyle name="説明文" xfId="78"/>
    <cellStyle name="警告文" xfId="79"/>
    <cellStyle name="通貨 2" xfId="80"/>
    <cellStyle name="通貨 3" xfId="81"/>
    <cellStyle name="集計"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theme" Target="theme/theme1.xml" Id="rId12" /><Relationship Type="http://schemas.openxmlformats.org/officeDocument/2006/relationships/sharedStrings" Target="sharedStrings.xml" Id="rId13" /><Relationship Type="http://schemas.openxmlformats.org/officeDocument/2006/relationships/styles" Target="styles.xml" Id="rId14"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4872888181396"/>
          <c:y val="0.17597378759027671"/>
          <c:w val="0.81215876896254391"/>
          <c:h val="0.52948587308939321"/>
        </c:manualLayout>
      </c:layout>
      <c:lineChart>
        <c:grouping val="standard"/>
        <c:varyColors val="0"/>
        <c:ser>
          <c:idx val="0"/>
          <c:order val="0"/>
          <c:tx>
            <c:strRef>
              <c:f>データシート!$F$2</c:f>
              <c:strCache>
                <c:ptCount val="1"/>
                <c:pt idx="0">
                  <c:v>類似団体内平均(円)</c:v>
                </c:pt>
              </c:strCache>
            </c:strRef>
          </c:tx>
          <c:spPr>
            <a:ln>
              <a:noFill/>
            </a:ln>
          </c:spPr>
          <c:marker>
            <c:spPr>
              <a:solidFill>
                <a:srgbClr val="000080"/>
              </a:solidFill>
              <a:ln>
                <a:solidFill>
                  <a:srgbClr val="000080"/>
                </a:solidFill>
              </a:ln>
            </c:spPr>
          </c:marker>
          <c:dPt>
            <c:idx val="1"/>
            <c:invertIfNegative val="0"/>
            <c:marker>
              <c:spPr>
                <a:solidFill>
                  <a:srgbClr val="000080"/>
                </a:solidFill>
                <a:ln>
                  <a:solidFill>
                    <a:srgbClr val="000080"/>
                  </a:solidFill>
                </a:ln>
              </c:spPr>
            </c:marker>
            <c:bubble3D val="0"/>
            <c:spPr>
              <a:ln>
                <a:noFill/>
              </a:ln>
            </c:spPr>
          </c:dPt>
          <c:dPt>
            <c:idx val="2"/>
            <c:invertIfNegative val="0"/>
            <c:marker>
              <c:spPr>
                <a:solidFill>
                  <a:srgbClr val="000080"/>
                </a:solidFill>
                <a:ln>
                  <a:solidFill>
                    <a:srgbClr val="000080"/>
                  </a:solidFill>
                </a:ln>
              </c:spPr>
            </c:marker>
            <c:bubble3D val="0"/>
            <c:spPr>
              <a:ln>
                <a:noFill/>
              </a:ln>
            </c:spPr>
          </c:dPt>
          <c:dPt>
            <c:idx val="3"/>
            <c:invertIfNegative val="0"/>
            <c:marker>
              <c:spPr>
                <a:solidFill>
                  <a:srgbClr val="000080"/>
                </a:solidFill>
                <a:ln>
                  <a:solidFill>
                    <a:srgbClr val="000080"/>
                  </a:solidFill>
                </a:ln>
              </c:spPr>
            </c:marker>
            <c:bubble3D val="0"/>
            <c:spPr>
              <a:ln>
                <a:noFill/>
              </a:ln>
            </c:spPr>
          </c:dPt>
          <c:dPt>
            <c:idx val="4"/>
            <c:invertIfNegative val="0"/>
            <c:marker>
              <c:spPr>
                <a:solidFill>
                  <a:srgbClr val="000080"/>
                </a:solidFill>
                <a:ln>
                  <a:solidFill>
                    <a:srgbClr val="000080"/>
                  </a:solidFill>
                </a:ln>
              </c:spPr>
            </c:marker>
            <c:bubble3D val="0"/>
            <c:spPr>
              <a:ln>
                <a:noFill/>
              </a:ln>
            </c:spPr>
          </c:dPt>
          <c:dLbls>
            <c:dLbl>
              <c:idx val="1"/>
              <c:delete val="1"/>
            </c:dLbl>
            <c:dLbl>
              <c:idx val="2"/>
              <c:delete val="1"/>
            </c:dLbl>
            <c:dLbl>
              <c:idx val="3"/>
              <c:delete val="1"/>
            </c:dLbl>
            <c:dLbl>
              <c:idx val="4"/>
              <c:delete val="1"/>
            </c:dLbl>
            <c:delete val="1"/>
          </c:dLbls>
          <c:cat>
            <c:numRef>
              <c:f>(データシート!$A$3,データシート!$A$5,データシート!$A$7,データシート!$A$9,データシート!$A$11)</c:f>
              <c:numCache>
                <c:formatCode xml:space="preserve">#,##0_ </c:formatCode>
                <c:ptCount val="5"/>
                <c:pt idx="0">
                  <c:v>0</c:v>
                </c:pt>
                <c:pt idx="1">
                  <c:v>0</c:v>
                </c:pt>
                <c:pt idx="2">
                  <c:v>0</c:v>
                </c:pt>
                <c:pt idx="3">
                  <c:v>0</c:v>
                </c:pt>
                <c:pt idx="4">
                  <c:v>0</c:v>
                </c:pt>
              </c:numCache>
            </c:numRef>
          </c:cat>
          <c:val>
            <c:numRef>
              <c:f>(データシート!$F$3,データシート!$F$5,データシート!$F$7,データシート!$F$9,データシート!$F$11)</c:f>
              <c:numCache>
                <c:formatCode>#,##0;"△ "#,##0</c:formatCode>
                <c:ptCount val="5"/>
                <c:pt idx="0">
                  <c:v>52308</c:v>
                </c:pt>
                <c:pt idx="1">
                  <c:v>55958</c:v>
                </c:pt>
                <c:pt idx="2">
                  <c:v>59338</c:v>
                </c:pt>
                <c:pt idx="3">
                  <c:v>51262</c:v>
                </c:pt>
                <c:pt idx="4">
                  <c:v>48407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pPr>
              <a:solidFill>
                <a:srgbClr val="FF0000"/>
              </a:solidFill>
              <a:ln>
                <a:solidFill>
                  <a:srgbClr val="FF0000"/>
                </a:solidFill>
              </a:ln>
            </c:spPr>
          </c:marker>
          <c:dLbls>
            <c:delete val="1"/>
          </c:dLbls>
          <c:cat>
            <c:numRef>
              <c:f>(データシート!$A$3,データシート!$A$5,データシート!$A$7,データシート!$A$9,データシート!$A$11)</c:f>
              <c:numCache>
                <c:formatCode xml:space="preserve">#,##0_ </c:formatCode>
                <c:ptCount val="5"/>
                <c:pt idx="0">
                  <c:v>0</c:v>
                </c:pt>
                <c:pt idx="1">
                  <c:v>0</c:v>
                </c:pt>
                <c:pt idx="2">
                  <c:v>0</c:v>
                </c:pt>
                <c:pt idx="3">
                  <c:v>0</c:v>
                </c:pt>
                <c:pt idx="4">
                  <c:v>0</c:v>
                </c:pt>
              </c:numCache>
            </c:numRef>
          </c:cat>
          <c:val>
            <c:numRef>
              <c:f>(データシート!$D$3,データシート!$D$5,データシート!$D$7,データシート!$D$9,データシート!$D$11)</c:f>
              <c:numCache>
                <c:formatCode>#,##0;"△ "#,##0</c:formatCode>
                <c:ptCount val="5"/>
                <c:pt idx="0">
                  <c:v>20235</c:v>
                </c:pt>
                <c:pt idx="1">
                  <c:v>31961</c:v>
                </c:pt>
                <c:pt idx="2">
                  <c:v>40322</c:v>
                </c:pt>
                <c:pt idx="3">
                  <c:v>58907</c:v>
                </c:pt>
                <c:pt idx="4">
                  <c:v>47005</c:v>
                </c:pt>
              </c:numCache>
            </c:numRef>
          </c:val>
          <c:smooth val="0"/>
        </c:ser>
        <c:dLbls>
          <c:spPr>
            <a:noFill/>
            <a:ln>
              <a:noFill/>
            </a:ln>
          </c:spPr>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a:noFill/>
          </a:ln>
        </c:spPr>
        <c:txPr>
          <a:bodyPr rot="0"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anchor="ctr"/>
              <a:lstStyle/>
              <a:p>
                <a:pPr algn="ctr" rtl="0">
                  <a:defRPr/>
                </a:pPr>
                <a:r>
                  <a:rPr lang="ja-JP" altLang="en-US" sz="1075" b="0" i="0" u="none" strike="noStrike" baseline="0">
                    <a:solidFill>
                      <a:srgbClr val="000000"/>
                    </a:solidFill>
                    <a:latin typeface="ＭＳ Ｐゴシック"/>
                    <a:ea typeface="ＭＳ Ｐゴシック"/>
                  </a:rPr>
                  <a:t>（円）</a:t>
                </a:r>
                <a:endParaRPr lang="ja-JP" altLang="en-US" sz="1075" b="0" i="0" u="none" strike="noStrike" baseline="0">
                  <a:solidFill>
                    <a:srgbClr val="000000"/>
                  </a:solidFill>
                  <a:latin typeface="ＭＳ Ｐゴシック"/>
                  <a:ea typeface="ＭＳ Ｐゴシック"/>
                </a:endParaRPr>
              </a:p>
            </c:rich>
          </c:tx>
          <c:layout>
            <c:manualLayout>
              <c:xMode val="edge"/>
              <c:yMode val="edge"/>
              <c:x val="0.12181945668343803"/>
              <c:y val="7.3716569742507676e-002"/>
            </c:manualLayout>
          </c:layout>
          <c:overlay val="0"/>
          <c:spPr>
            <a:noFill/>
            <a:ln>
              <a:noFill/>
            </a:ln>
          </c:spPr>
        </c:title>
        <c:numFmt formatCode="#,##0;&quot;△ &quot;#,##0" sourceLinked="1"/>
        <c:majorTickMark val="in"/>
        <c:minorTickMark val="none"/>
        <c:tickLblPos val="nextTo"/>
        <c:spPr>
          <a:ln>
            <a:noFill/>
          </a:ln>
        </c:spPr>
        <c:txPr>
          <a:bodyPr rot="0"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a:noFill/>
    </a:ln>
  </c:spPr>
  <c:txPr>
    <a:bodyPr anchor="ctr"/>
    <a:lstStyle/>
    <a:p>
      <a:pPr algn="ctr" rtl="0">
        <a:defRPr lang="ja-JP" altLang="en-US" sz="1075"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014666060287192e-002"/>
          <c:y val="7.5233084263538988e-002"/>
          <c:w val="0.91515407686157013"/>
          <c:h val="0.8468218328857384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dLbls>
            <c:delete val="1"/>
          </c:dLbls>
          <c:cat>
            <c:numRef>
              <c:f>データシート!$B$18:$F$18</c:f>
              <c:numCache>
                <c:formatCode>General</c:formatCode>
                <c:ptCount val="5"/>
                <c:pt idx="0">
                  <c:v>0</c:v>
                </c:pt>
                <c:pt idx="1">
                  <c:v>0</c:v>
                </c:pt>
                <c:pt idx="2">
                  <c:v>0</c:v>
                </c:pt>
                <c:pt idx="3">
                  <c:v>0</c:v>
                </c:pt>
                <c:pt idx="4">
                  <c:v>0</c:v>
                </c:pt>
              </c:numCache>
            </c:numRef>
          </c:cat>
          <c:val>
            <c:numRef>
              <c:f>データシート!$B$19:$F$19</c:f>
              <c:numCache>
                <c:formatCode>General</c:formatCode>
                <c:ptCount val="5"/>
                <c:pt idx="0">
                  <c:v>6.77</c:v>
                </c:pt>
                <c:pt idx="1">
                  <c:v>7.4</c:v>
                </c:pt>
                <c:pt idx="2">
                  <c:v>8.6300000000000008</c:v>
                </c:pt>
                <c:pt idx="3">
                  <c:v>8.82</c:v>
                </c:pt>
                <c:pt idx="4">
                  <c:v>7.01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dLbls>
            <c:delete val="1"/>
          </c:dLbls>
          <c:cat>
            <c:numRef>
              <c:f>データシート!$B$18:$F$18</c:f>
              <c:numCache>
                <c:formatCode>General</c:formatCode>
                <c:ptCount val="5"/>
                <c:pt idx="0">
                  <c:v>0</c:v>
                </c:pt>
                <c:pt idx="1">
                  <c:v>0</c:v>
                </c:pt>
                <c:pt idx="2">
                  <c:v>0</c:v>
                </c:pt>
                <c:pt idx="3">
                  <c:v>0</c:v>
                </c:pt>
                <c:pt idx="4">
                  <c:v>0</c:v>
                </c:pt>
              </c:numCache>
            </c:numRef>
          </c:cat>
          <c:val>
            <c:numRef>
              <c:f>データシート!$B$20:$F$20</c:f>
              <c:numCache>
                <c:formatCode>General</c:formatCode>
                <c:ptCount val="5"/>
                <c:pt idx="0">
                  <c:v>24.17</c:v>
                </c:pt>
                <c:pt idx="1">
                  <c:v>25.09</c:v>
                </c:pt>
                <c:pt idx="2">
                  <c:v>28.25</c:v>
                </c:pt>
                <c:pt idx="3">
                  <c:v>32.270000000000003</c:v>
                </c:pt>
                <c:pt idx="4">
                  <c:v>35.18</c:v>
                </c:pt>
              </c:numCache>
            </c:numRef>
          </c:val>
        </c:ser>
        <c:dLbls>
          <c:spPr>
            <a:noFill/>
            <a:ln>
              <a:noFill/>
            </a:ln>
          </c:spPr>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pPr>
              <a:solidFill>
                <a:srgbClr val="FF0000"/>
              </a:solidFill>
              <a:ln>
                <a:solidFill>
                  <a:srgbClr val="FF0000"/>
                </a:solidFill>
              </a:ln>
            </c:spPr>
          </c:marker>
          <c:dLbls>
            <c:delete val="1"/>
          </c:dLbls>
          <c:cat>
            <c:numRef>
              <c:f>データシート!$B$18:$F$18</c:f>
              <c:numCache>
                <c:formatCode>General</c:formatCode>
                <c:ptCount val="5"/>
                <c:pt idx="0">
                  <c:v>0</c:v>
                </c:pt>
                <c:pt idx="1">
                  <c:v>0</c:v>
                </c:pt>
                <c:pt idx="2">
                  <c:v>0</c:v>
                </c:pt>
                <c:pt idx="3">
                  <c:v>0</c:v>
                </c:pt>
                <c:pt idx="4">
                  <c:v>0</c:v>
                </c:pt>
              </c:numCache>
            </c:numRef>
          </c:cat>
          <c:val>
            <c:numRef>
              <c:f>データシート!$B$21:$F$21</c:f>
              <c:numCache>
                <c:formatCode>General</c:formatCode>
                <c:ptCount val="5"/>
                <c:pt idx="0">
                  <c:v>1.23</c:v>
                </c:pt>
                <c:pt idx="1">
                  <c:v>1.63</c:v>
                </c:pt>
                <c:pt idx="2">
                  <c:v>5.03</c:v>
                </c:pt>
                <c:pt idx="3">
                  <c:v>3.91</c:v>
                </c:pt>
                <c:pt idx="4">
                  <c:v>0.97</c:v>
                </c:pt>
              </c:numCache>
            </c:numRef>
          </c:val>
          <c:smooth val="0"/>
        </c:ser>
        <c:dLbls>
          <c:spPr>
            <a:noFill/>
            <a:ln>
              <a:noFill/>
            </a:ln>
          </c:spPr>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nchor="ctr"/>
          <a:lstStyle/>
          <a:p>
            <a:pPr algn="ctr" rtl="0">
              <a:defRPr sz="1400" b="0">
                <a:solidFill>
                  <a:srgbClr val="000000"/>
                </a:solidFill>
              </a:defRPr>
            </a:pPr>
            <a:endParaRPr lang="ja-JP" altLang="en-US"/>
          </a:p>
        </c:txPr>
        <c:crossAx val="1"/>
        <c:crosses val="autoZero"/>
        <c:crossBetween val="between"/>
      </c:valAx>
      <c:spPr>
        <a:solidFill>
          <a:srgbClr val="FFFFFF"/>
        </a:solidFill>
        <a:ln>
          <a:noFill/>
        </a:ln>
      </c:spPr>
    </c:plotArea>
    <c:plotVisOnly val="1"/>
    <c:dispBlanksAs val="span"/>
    <c:showDLblsOverMax val="0"/>
  </c:chart>
  <c:spPr>
    <a:noFill/>
    <a:ln>
      <a:noFill/>
    </a:ln>
  </c:spPr>
  <c:txPr>
    <a:bodyPr anchor="ctr"/>
    <a:lstStyle/>
    <a:p>
      <a:pPr algn="ctr" rtl="0">
        <a:defRPr lang="ja-JP" altLang="en-US" sz="1400" b="1" i="0" u="none" strike="noStrike" baseline="0">
          <a:solidFill>
            <a:srgbClr val="000000"/>
          </a:solidFill>
          <a:latin typeface="ＭＳ ゴシック"/>
          <a:ea typeface="ＭＳ ゴシック"/>
        </a:defRPr>
      </a:pPr>
      <a:endParaRPr lang="ja-JP" altLang="en-US"/>
    </a:p>
  </c:txPr>
  <c:printSettings>
    <c:headerFooter alignWithMargins="0"/>
    <c:pageMargins l="0.75" r="0.75" t="1" b="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053561486632352e-002"/>
          <c:y val="7.3249951194117258e-002"/>
          <c:w val="0.91610043062798974"/>
          <c:h val="0.6931414069109129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0.62</c:v>
                </c:pt>
                <c:pt idx="2">
                  <c:v>#N/A</c:v>
                </c:pt>
                <c:pt idx="3">
                  <c:v>0.16</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0.14000000000000001</c:v>
                </c:pt>
                <c:pt idx="2">
                  <c:v>#N/A</c:v>
                </c:pt>
                <c:pt idx="3">
                  <c:v>4.e-002</c:v>
                </c:pt>
                <c:pt idx="4">
                  <c:v>#N/A</c:v>
                </c:pt>
                <c:pt idx="5">
                  <c:v>6.e-002</c:v>
                </c:pt>
                <c:pt idx="6">
                  <c:v>#N/A</c:v>
                </c:pt>
                <c:pt idx="7">
                  <c:v>6.e-002</c:v>
                </c:pt>
                <c:pt idx="8">
                  <c:v>#N/A</c:v>
                </c:pt>
                <c:pt idx="9">
                  <c:v>2.e-002</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1.e-002</c:v>
                </c:pt>
                <c:pt idx="2">
                  <c:v>#N/A</c:v>
                </c:pt>
                <c:pt idx="3">
                  <c:v>0</c:v>
                </c:pt>
                <c:pt idx="4">
                  <c:v>#N/A</c:v>
                </c:pt>
                <c:pt idx="5">
                  <c:v>1.e-002</c:v>
                </c:pt>
                <c:pt idx="6">
                  <c:v>#N/A</c:v>
                </c:pt>
                <c:pt idx="7">
                  <c:v>0</c:v>
                </c:pt>
                <c:pt idx="8">
                  <c:v>#N/A</c:v>
                </c:pt>
                <c:pt idx="9">
                  <c:v>0.22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0.34</c:v>
                </c:pt>
                <c:pt idx="2">
                  <c:v>#N/A</c:v>
                </c:pt>
                <c:pt idx="3">
                  <c:v>0.35</c:v>
                </c:pt>
                <c:pt idx="4">
                  <c:v>#N/A</c:v>
                </c:pt>
                <c:pt idx="5">
                  <c:v>0.12</c:v>
                </c:pt>
                <c:pt idx="6">
                  <c:v>#N/A</c:v>
                </c:pt>
                <c:pt idx="7">
                  <c:v>2.e-002</c:v>
                </c:pt>
                <c:pt idx="8">
                  <c:v>#N/A</c:v>
                </c:pt>
                <c:pt idx="9">
                  <c:v>0.52</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0.52</c:v>
                </c:pt>
                <c:pt idx="2">
                  <c:v>#N/A</c:v>
                </c:pt>
                <c:pt idx="3">
                  <c:v>0.39</c:v>
                </c:pt>
                <c:pt idx="4">
                  <c:v>#N/A</c:v>
                </c:pt>
                <c:pt idx="5">
                  <c:v>0.27</c:v>
                </c:pt>
                <c:pt idx="6">
                  <c:v>#N/A</c:v>
                </c:pt>
                <c:pt idx="7">
                  <c:v>0.54</c:v>
                </c:pt>
                <c:pt idx="8">
                  <c:v>#N/A</c:v>
                </c:pt>
                <c:pt idx="9">
                  <c:v>0.59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1.57</c:v>
                </c:pt>
                <c:pt idx="2">
                  <c:v>#N/A</c:v>
                </c:pt>
                <c:pt idx="3">
                  <c:v>5.97</c:v>
                </c:pt>
                <c:pt idx="4">
                  <c:v>#N/A</c:v>
                </c:pt>
                <c:pt idx="5">
                  <c:v>4.18</c:v>
                </c:pt>
                <c:pt idx="6">
                  <c:v>#N/A</c:v>
                </c:pt>
                <c:pt idx="7">
                  <c:v>3.23</c:v>
                </c:pt>
                <c:pt idx="8">
                  <c:v>#N/A</c:v>
                </c:pt>
                <c:pt idx="9">
                  <c:v>2.58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6.16</c:v>
                </c:pt>
                <c:pt idx="2">
                  <c:v>#N/A</c:v>
                </c:pt>
                <c:pt idx="3">
                  <c:v>5.35</c:v>
                </c:pt>
                <c:pt idx="4">
                  <c:v>#N/A</c:v>
                </c:pt>
                <c:pt idx="5">
                  <c:v>4.49</c:v>
                </c:pt>
                <c:pt idx="6">
                  <c:v>#N/A</c:v>
                </c:pt>
                <c:pt idx="7">
                  <c:v>4.2</c:v>
                </c:pt>
                <c:pt idx="8">
                  <c:v>#N/A</c:v>
                </c:pt>
                <c:pt idx="9">
                  <c:v>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6.77</c:v>
                </c:pt>
                <c:pt idx="2">
                  <c:v>#N/A</c:v>
                </c:pt>
                <c:pt idx="3">
                  <c:v>7.4</c:v>
                </c:pt>
                <c:pt idx="4">
                  <c:v>#N/A</c:v>
                </c:pt>
                <c:pt idx="5">
                  <c:v>8.6199999999999992</c:v>
                </c:pt>
                <c:pt idx="6">
                  <c:v>#N/A</c:v>
                </c:pt>
                <c:pt idx="7">
                  <c:v>8.82</c:v>
                </c:pt>
                <c:pt idx="8">
                  <c:v>#N/A</c:v>
                </c:pt>
                <c:pt idx="9">
                  <c:v>6.79</c:v>
                </c:pt>
              </c:numCache>
            </c:numRef>
          </c:val>
        </c:ser>
        <c:dLbls>
          <c:spPr>
            <a:noFill/>
            <a:ln>
              <a:noFill/>
            </a:ln>
          </c:spPr>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vert="eaVert"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nchor="ctr"/>
          <a:lstStyle/>
          <a:p>
            <a:pPr algn="ctr" rtl="0">
              <a:defRPr sz="1400" b="0">
                <a:solidFill>
                  <a:srgbClr val="000000"/>
                </a:solidFill>
              </a:defRPr>
            </a:pPr>
            <a:endParaRPr lang="ja-JP" altLang="en-US"/>
          </a:p>
        </c:txPr>
        <c:crossAx val="1"/>
        <c:crosses val="autoZero"/>
        <c:crossBetween val="between"/>
      </c:valAx>
      <c:spPr>
        <a:solidFill>
          <a:srgbClr val="FFFFFF"/>
        </a:solidFill>
        <a:ln>
          <a:noFill/>
        </a:ln>
      </c:spPr>
    </c:plotArea>
    <c:plotVisOnly val="1"/>
    <c:dispBlanksAs val="zero"/>
    <c:showDLblsOverMax val="0"/>
  </c:chart>
  <c:spPr>
    <a:noFill/>
    <a:ln>
      <a:noFill/>
    </a:ln>
  </c:spPr>
  <c:txPr>
    <a:bodyPr anchor="ctr"/>
    <a:lstStyle/>
    <a:p>
      <a:pPr algn="ctr" rtl="0">
        <a:defRPr lang="ja-JP" altLang="en-US" sz="1400" b="1" i="0" u="none" strike="noStrike" baseline="0">
          <a:solidFill>
            <a:srgbClr val="000000"/>
          </a:solidFill>
          <a:latin typeface="ＭＳ ゴシック"/>
          <a:ea typeface="ＭＳ ゴシック"/>
        </a:defRPr>
      </a:pPr>
      <a:endParaRPr lang="ja-JP" altLang="en-US"/>
    </a:p>
  </c:txPr>
  <c:printSettings>
    <c:headerFooter alignWithMargins="0"/>
    <c:pageMargins l="0.75" r="0.75" t="1" b="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255036010161289e-002"/>
          <c:y val="8.3806313067171595e-002"/>
          <c:w val="0.90290389652016578"/>
          <c:h val="0.6077871937562057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565</c:v>
                </c:pt>
                <c:pt idx="5">
                  <c:v>679</c:v>
                </c:pt>
                <c:pt idx="8">
                  <c:v>638</c:v>
                </c:pt>
                <c:pt idx="11">
                  <c:v>613</c:v>
                </c:pt>
                <c:pt idx="14">
                  <c:v>598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c:v>
                </c:pt>
                <c:pt idx="3">
                  <c:v>3</c:v>
                </c:pt>
                <c:pt idx="6">
                  <c:v>4</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156</c:v>
                </c:pt>
                <c:pt idx="3">
                  <c:v>155</c:v>
                </c:pt>
                <c:pt idx="6">
                  <c:v>130</c:v>
                </c:pt>
                <c:pt idx="9">
                  <c:v>116</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142</c:v>
                </c:pt>
                <c:pt idx="3">
                  <c:v>136</c:v>
                </c:pt>
                <c:pt idx="6">
                  <c:v>132</c:v>
                </c:pt>
                <c:pt idx="9">
                  <c:v>130</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595</c:v>
                </c:pt>
                <c:pt idx="3">
                  <c:v>658</c:v>
                </c:pt>
                <c:pt idx="6">
                  <c:v>629</c:v>
                </c:pt>
                <c:pt idx="9">
                  <c:v>595</c:v>
                </c:pt>
                <c:pt idx="12">
                  <c:v>611</c:v>
                </c:pt>
              </c:numCache>
            </c:numRef>
          </c:val>
        </c:ser>
        <c:dLbls>
          <c:spPr>
            <a:noFill/>
            <a:ln>
              <a:noFill/>
            </a:ln>
          </c:spPr>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332</c:v>
                </c:pt>
                <c:pt idx="2">
                  <c:v>#N/A</c:v>
                </c:pt>
                <c:pt idx="3">
                  <c:v>#N/A</c:v>
                </c:pt>
                <c:pt idx="4">
                  <c:v>273</c:v>
                </c:pt>
                <c:pt idx="5">
                  <c:v>#N/A</c:v>
                </c:pt>
                <c:pt idx="6">
                  <c:v>#N/A</c:v>
                </c:pt>
                <c:pt idx="7">
                  <c:v>257</c:v>
                </c:pt>
                <c:pt idx="8">
                  <c:v>#N/A</c:v>
                </c:pt>
                <c:pt idx="9">
                  <c:v>#N/A</c:v>
                </c:pt>
                <c:pt idx="10">
                  <c:v>231</c:v>
                </c:pt>
                <c:pt idx="11">
                  <c:v>#N/A</c:v>
                </c:pt>
                <c:pt idx="12">
                  <c:v>#N/A</c:v>
                </c:pt>
                <c:pt idx="13">
                  <c:v>210</c:v>
                </c:pt>
                <c:pt idx="14">
                  <c:v>#N/A</c:v>
                </c:pt>
              </c:numCache>
            </c:numRef>
          </c:val>
          <c:smooth val="0"/>
        </c:ser>
        <c:dLbls>
          <c:spPr>
            <a:noFill/>
            <a:ln>
              <a:noFill/>
            </a:ln>
          </c:spPr>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vert="eaVert"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nchor="ctr"/>
          <a:lstStyle/>
          <a:p>
            <a:pPr algn="ctr" rtl="0">
              <a:defRPr sz="1400" b="0">
                <a:solidFill>
                  <a:srgbClr val="000000"/>
                </a:solidFill>
              </a:defRPr>
            </a:pPr>
            <a:endParaRPr lang="ja-JP" altLang="en-US"/>
          </a:p>
        </c:txPr>
        <c:crossAx val="1"/>
        <c:crosses val="autoZero"/>
        <c:crossBetween val="between"/>
      </c:valAx>
      <c:spPr>
        <a:solidFill>
          <a:srgbClr val="FFFFFF"/>
        </a:solidFill>
        <a:ln>
          <a:noFill/>
        </a:ln>
      </c:spPr>
    </c:plotArea>
    <c:plotVisOnly val="1"/>
    <c:dispBlanksAs val="span"/>
    <c:showDLblsOverMax val="0"/>
  </c:chart>
  <c:spPr>
    <a:noFill/>
    <a:ln>
      <a:noFill/>
    </a:ln>
  </c:spPr>
  <c:txPr>
    <a:bodyPr anchor="ctr"/>
    <a:lstStyle/>
    <a:p>
      <a:pPr algn="ctr" rtl="0">
        <a:defRPr lang="ja-JP" altLang="en-US" sz="1400" b="1" i="0" u="none" strike="noStrike" baseline="0">
          <a:solidFill>
            <a:srgbClr val="000000"/>
          </a:solidFill>
          <a:latin typeface="ＭＳ ゴシック"/>
          <a:ea typeface="ＭＳ ゴシック"/>
        </a:defRPr>
      </a:pPr>
      <a:endParaRPr lang="ja-JP" altLang="en-US"/>
    </a:p>
  </c:txPr>
  <c:printSettings>
    <c:headerFooter alignWithMargins="0"/>
    <c:pageMargins l="0.75" r="0.75" t="1" b="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59234282317582"/>
          <c:y val="8.2999186505195624e-002"/>
          <c:w val="0.8723212788194139"/>
          <c:h val="0.56995809734309522"/>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5703</c:v>
                </c:pt>
                <c:pt idx="5">
                  <c:v>5724</c:v>
                </c:pt>
                <c:pt idx="8">
                  <c:v>6001</c:v>
                </c:pt>
                <c:pt idx="11">
                  <c:v>6313</c:v>
                </c:pt>
                <c:pt idx="14">
                  <c:v>6209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863</c:v>
                </c:pt>
                <c:pt idx="5">
                  <c:v>1007</c:v>
                </c:pt>
                <c:pt idx="8">
                  <c:v>1058</c:v>
                </c:pt>
                <c:pt idx="11">
                  <c:v>1140</c:v>
                </c:pt>
                <c:pt idx="14">
                  <c:v>1080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3803</c:v>
                </c:pt>
                <c:pt idx="5">
                  <c:v>3526</c:v>
                </c:pt>
                <c:pt idx="8">
                  <c:v>4114</c:v>
                </c:pt>
                <c:pt idx="11">
                  <c:v>4263</c:v>
                </c:pt>
                <c:pt idx="14">
                  <c:v>4494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11</c:v>
                </c:pt>
                <c:pt idx="3">
                  <c:v>2</c:v>
                </c:pt>
                <c:pt idx="6">
                  <c:v>5</c:v>
                </c:pt>
                <c:pt idx="9">
                  <c:v>13</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1799</c:v>
                </c:pt>
                <c:pt idx="3">
                  <c:v>1997</c:v>
                </c:pt>
                <c:pt idx="6">
                  <c:v>2162</c:v>
                </c:pt>
                <c:pt idx="9">
                  <c:v>1844</c:v>
                </c:pt>
                <c:pt idx="12">
                  <c:v>1811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720</c:v>
                </c:pt>
                <c:pt idx="3">
                  <c:v>641</c:v>
                </c:pt>
                <c:pt idx="6">
                  <c:v>557</c:v>
                </c:pt>
                <c:pt idx="9">
                  <c:v>474</c:v>
                </c:pt>
                <c:pt idx="12">
                  <c:v>463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2316</c:v>
                </c:pt>
                <c:pt idx="3">
                  <c:v>2170</c:v>
                </c:pt>
                <c:pt idx="6">
                  <c:v>2173</c:v>
                </c:pt>
                <c:pt idx="9">
                  <c:v>2136</c:v>
                </c:pt>
                <c:pt idx="12">
                  <c:v>2064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6</c:v>
                </c:pt>
                <c:pt idx="9">
                  <c:v>4</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5870</c:v>
                </c:pt>
                <c:pt idx="3">
                  <c:v>5769</c:v>
                </c:pt>
                <c:pt idx="6">
                  <c:v>5950</c:v>
                </c:pt>
                <c:pt idx="9">
                  <c:v>6234</c:v>
                </c:pt>
                <c:pt idx="12">
                  <c:v>6642</c:v>
                </c:pt>
              </c:numCache>
            </c:numRef>
          </c:val>
        </c:ser>
        <c:dLbls>
          <c:spPr>
            <a:noFill/>
            <a:ln>
              <a:noFill/>
            </a:ln>
          </c:spPr>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pPr>
              <a:solidFill>
                <a:srgbClr val="FF0000"/>
              </a:solidFill>
              <a:ln>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346</c:v>
                </c:pt>
                <c:pt idx="2">
                  <c:v>#N/A</c:v>
                </c:pt>
                <c:pt idx="3">
                  <c:v>#N/A</c:v>
                </c:pt>
                <c:pt idx="4">
                  <c:v>322</c:v>
                </c:pt>
                <c:pt idx="5">
                  <c:v>#N/A</c:v>
                </c:pt>
                <c:pt idx="6">
                  <c:v>#N/A</c:v>
                </c:pt>
                <c:pt idx="7">
                  <c:v>0</c:v>
                </c:pt>
                <c:pt idx="8">
                  <c:v>#N/A</c:v>
                </c:pt>
                <c:pt idx="9">
                  <c:v>#N/A</c:v>
                </c:pt>
                <c:pt idx="10">
                  <c:v>0</c:v>
                </c:pt>
                <c:pt idx="11">
                  <c:v>#N/A</c:v>
                </c:pt>
                <c:pt idx="12">
                  <c:v>#N/A</c:v>
                </c:pt>
                <c:pt idx="13">
                  <c:v>0</c:v>
                </c:pt>
                <c:pt idx="14">
                  <c:v>#N/A</c:v>
                </c:pt>
              </c:numCache>
            </c:numRef>
          </c:val>
          <c:smooth val="0"/>
        </c:ser>
        <c:dLbls>
          <c:spPr>
            <a:noFill/>
            <a:ln>
              <a:noFill/>
            </a:ln>
          </c:spPr>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vert="eaVert"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nchor="ctr"/>
          <a:lstStyle/>
          <a:p>
            <a:pPr algn="ctr" rtl="0">
              <a:defRPr sz="1400">
                <a:solidFill>
                  <a:srgbClr val="000000"/>
                </a:solidFill>
              </a:defRPr>
            </a:pPr>
            <a:endParaRPr lang="ja-JP" altLang="en-US"/>
          </a:p>
        </c:txPr>
        <c:crossAx val="1"/>
        <c:crosses val="autoZero"/>
        <c:crossBetween val="between"/>
      </c:valAx>
      <c:spPr>
        <a:solidFill>
          <a:srgbClr val="FFFFFF"/>
        </a:solidFill>
        <a:ln>
          <a:noFill/>
        </a:ln>
      </c:spPr>
    </c:plotArea>
    <c:plotVisOnly val="1"/>
    <c:dispBlanksAs val="span"/>
    <c:showDLblsOverMax val="0"/>
  </c:chart>
  <c:spPr>
    <a:noFill/>
    <a:ln>
      <a:noFill/>
    </a:ln>
  </c:spPr>
  <c:txPr>
    <a:bodyPr anchor="ctr"/>
    <a:lstStyle/>
    <a:p>
      <a:pPr algn="ctr" rtl="0">
        <a:defRPr lang="ja-JP" altLang="en-US" sz="1400" b="0" i="0" u="none" strike="noStrike" baseline="0">
          <a:solidFill>
            <a:srgbClr val="000000"/>
          </a:solidFill>
          <a:latin typeface="ＭＳ ゴシック"/>
          <a:ea typeface="ＭＳ ゴシック"/>
        </a:defRPr>
      </a:pPr>
      <a:endParaRPr lang="ja-JP" altLang="en-US"/>
    </a:p>
  </c:txPr>
  <c:printSettings>
    <c:headerFooter alignWithMargins="0"/>
    <c:pageMargins l="0.75" r="0.75" t="1" b="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6.xml.rels>&#65279;<?xml version="1.0" encoding="utf-8"?><Relationships xmlns="http://schemas.openxmlformats.org/package/2006/relationships"><Relationship Type="http://schemas.openxmlformats.org/officeDocument/2006/relationships/chart" Target="../charts/chart2.xml" Id="rId1" /></Relationships>
</file>

<file path=xl/drawings/_rels/drawing7.xml.rels>&#65279;<?xml version="1.0" encoding="utf-8"?><Relationships xmlns="http://schemas.openxmlformats.org/package/2006/relationships"><Relationship Type="http://schemas.openxmlformats.org/officeDocument/2006/relationships/chart" Target="../charts/chart3.xml" Id="rId1" /></Relationships>
</file>

<file path=xl/drawings/_rels/drawing8.xml.rels>&#65279;<?xml version="1.0" encoding="utf-8"?><Relationships xmlns="http://schemas.openxmlformats.org/package/2006/relationships"><Relationship Type="http://schemas.openxmlformats.org/officeDocument/2006/relationships/chart" Target="../charts/chart4.xml" Id="rId1" /></Relationships>
</file>

<file path=xl/drawings/_rels/drawing9.xml.rels>&#65279;<?xml version="1.0" encoding="utf-8"?><Relationships xmlns="http://schemas.openxmlformats.org/package/2006/relationships"><Relationship Type="http://schemas.openxmlformats.org/officeDocument/2006/relationships/chart" Target="../charts/chart5.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114935</xdr:rowOff>
    </xdr:to>
    <xdr:sp macro="" textlink="">
      <xdr:nvSpPr>
        <xdr:cNvPr id="9275" name="AutoShape 1"/>
        <xdr:cNvSpPr>
          <a:spLocks noChangeArrowheads="1"/>
        </xdr:cNvSpPr>
      </xdr:nvSpPr>
      <xdr:spPr>
        <a:xfrm rot="5400000">
          <a:off x="5610225" y="4448175"/>
          <a:ext cx="314325" cy="381635"/>
        </a:xfrm>
        <a:prstGeom prst="bracketPair">
          <a:avLst>
            <a:gd name="adj" fmla="val 16666"/>
          </a:avLst>
        </a:prstGeom>
        <a:noFill/>
        <a:ln w="9525">
          <a:solidFill>
            <a:sysClr val="windowText" lastClr="000000"/>
          </a:solidFill>
        </a:ln>
      </xdr:spPr>
      <xdr:txBody>
        <a:bodyPr upright="1"/>
        <a:lstStyle/>
        <a:p/>
      </xdr:txBody>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9276" name="AutoShape 2"/>
        <xdr:cNvSpPr/>
      </xdr:nvSpPr>
      <xdr:spPr>
        <a:xfrm>
          <a:off x="7800975" y="5743575"/>
          <a:ext cx="133350" cy="400050"/>
        </a:xfrm>
        <a:prstGeom prst="leftBrace">
          <a:avLst>
            <a:gd name="adj1" fmla="val 25000"/>
            <a:gd name="adj2" fmla="val 50000"/>
          </a:avLst>
        </a:prstGeom>
        <a:noFill/>
        <a:ln w="9525">
          <a:solidFill>
            <a:sysClr val="windowText" lastClr="000000"/>
          </a:solidFill>
        </a:ln>
      </xdr:spPr>
      <xdr:txBody>
        <a:bodyPr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76835</xdr:rowOff>
    </xdr:from>
    <xdr:to xmlns:xdr="http://schemas.openxmlformats.org/drawingml/2006/spreadsheetDrawing">
      <xdr:col>19</xdr:col>
      <xdr:colOff>390525</xdr:colOff>
      <xdr:row>6</xdr:row>
      <xdr:rowOff>29210</xdr:rowOff>
    </xdr:to>
    <xdr:sp macro="" textlink="">
      <xdr:nvSpPr>
        <xdr:cNvPr id="187392" name="Rectangle 1"/>
        <xdr:cNvSpPr>
          <a:spLocks noChangeArrowheads="1"/>
        </xdr:cNvSpPr>
      </xdr:nvSpPr>
      <xdr:spPr>
        <a:xfrm>
          <a:off x="723900" y="419735"/>
          <a:ext cx="12696825" cy="638175"/>
        </a:xfrm>
        <a:prstGeom prst="rect"/>
        <a:noFill/>
        <a:ln>
          <a:miter/>
        </a:ln>
      </xdr:spPr>
      <xdr:txBody>
        <a:bodyPr vertOverflow="clip" horzOverflow="overflow" wrap="square" lIns="64008" tIns="36576" rIns="0" bIns="36576" anchor="ctr" upright="1"/>
        <a:lstStyle/>
        <a:p>
          <a:pPr algn="l">
            <a:lnSpc>
              <a:spcPts val="3750"/>
            </a:lnSpc>
          </a:pP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（3）市町村財政比較分析表(普通会計決算)</a:t>
          </a:r>
        </a:p>
      </xdr:txBody>
    </xdr:sp>
    <xdr:clientData/>
  </xdr:twoCellAnchor>
  <xdr:twoCellAnchor>
    <xdr:from xmlns:xdr="http://schemas.openxmlformats.org/drawingml/2006/spreadsheetDrawing">
      <xdr:col>29</xdr:col>
      <xdr:colOff>304800</xdr:colOff>
      <xdr:row>2</xdr:row>
      <xdr:rowOff>67310</xdr:rowOff>
    </xdr:from>
    <xdr:to xmlns:xdr="http://schemas.openxmlformats.org/drawingml/2006/spreadsheetDrawing">
      <xdr:col>35</xdr:col>
      <xdr:colOff>123825</xdr:colOff>
      <xdr:row>5</xdr:row>
      <xdr:rowOff>104775</xdr:rowOff>
    </xdr:to>
    <xdr:sp macro="" textlink="">
      <xdr:nvSpPr>
        <xdr:cNvPr id="187393" name="Rectangle 2"/>
        <xdr:cNvSpPr>
          <a:spLocks noChangeArrowheads="1"/>
        </xdr:cNvSpPr>
      </xdr:nvSpPr>
      <xdr:spPr>
        <a:xfrm>
          <a:off x="20193000" y="410210"/>
          <a:ext cx="3933825" cy="551815"/>
        </a:xfrm>
        <a:prstGeom prst="rect"/>
        <a:solidFill>
          <a:srgbClr val="FF0000"/>
        </a:solidFill>
        <a:ln w="9525">
          <a:solidFill>
            <a:srgbClr val="FF0000"/>
          </a:solidFill>
          <a:miter/>
        </a:ln>
      </xdr:spPr>
      <xdr:txBody>
        <a:bodyPr upright="1"/>
        <a:lstStyle/>
        <a:p/>
      </xdr:txBody>
    </xdr:sp>
    <xdr:clientData/>
  </xdr:twoCellAnchor>
  <xdr:twoCellAnchor>
    <xdr:from xmlns:xdr="http://schemas.openxmlformats.org/drawingml/2006/spreadsheetDrawing">
      <xdr:col>29</xdr:col>
      <xdr:colOff>334010</xdr:colOff>
      <xdr:row>2</xdr:row>
      <xdr:rowOff>86360</xdr:rowOff>
    </xdr:from>
    <xdr:to xmlns:xdr="http://schemas.openxmlformats.org/drawingml/2006/spreadsheetDrawing">
      <xdr:col>35</xdr:col>
      <xdr:colOff>104775</xdr:colOff>
      <xdr:row>5</xdr:row>
      <xdr:rowOff>86360</xdr:rowOff>
    </xdr:to>
    <xdr:sp macro="" textlink="">
      <xdr:nvSpPr>
        <xdr:cNvPr id="187394" name="Rectangle 3"/>
        <xdr:cNvSpPr>
          <a:spLocks noChangeArrowheads="1"/>
        </xdr:cNvSpPr>
      </xdr:nvSpPr>
      <xdr:spPr>
        <a:xfrm>
          <a:off x="20222210" y="429260"/>
          <a:ext cx="3885565" cy="514350"/>
        </a:xfrm>
        <a:prstGeom prst="rect"/>
        <a:solidFill>
          <a:srgbClr val="FF0000"/>
        </a:solidFill>
        <a:ln w="9525">
          <a:solidFill>
            <a:srgbClr val="FFFFFF"/>
          </a:solidFill>
          <a:miter/>
        </a:ln>
      </xdr:spPr>
      <xdr:txBody>
        <a:bodyPr upright="1"/>
        <a:lstStyle/>
        <a:p/>
      </xdr:txBody>
    </xdr:sp>
    <xdr:clientData/>
  </xdr:twoCellAnchor>
  <xdr:twoCellAnchor>
    <xdr:from xmlns:xdr="http://schemas.openxmlformats.org/drawingml/2006/spreadsheetDrawing">
      <xdr:col>29</xdr:col>
      <xdr:colOff>352425</xdr:colOff>
      <xdr:row>2</xdr:row>
      <xdr:rowOff>114935</xdr:rowOff>
    </xdr:from>
    <xdr:to xmlns:xdr="http://schemas.openxmlformats.org/drawingml/2006/spreadsheetDrawing">
      <xdr:col>35</xdr:col>
      <xdr:colOff>67310</xdr:colOff>
      <xdr:row>5</xdr:row>
      <xdr:rowOff>57150</xdr:rowOff>
    </xdr:to>
    <xdr:sp macro="" textlink="">
      <xdr:nvSpPr>
        <xdr:cNvPr id="187395" name="Rectangle 4"/>
        <xdr:cNvSpPr>
          <a:spLocks noChangeArrowheads="1"/>
        </xdr:cNvSpPr>
      </xdr:nvSpPr>
      <xdr:spPr>
        <a:xfrm>
          <a:off x="20240625" y="457835"/>
          <a:ext cx="3829685" cy="456565"/>
        </a:xfrm>
        <a:prstGeom prst="rect"/>
        <a:solidFill>
          <a:srgbClr val="FF0000"/>
        </a:solidFill>
        <a:ln w="3175">
          <a:solidFill>
            <a:srgbClr val="FFFFFF"/>
          </a:solidFill>
          <a:miter/>
        </a:ln>
      </xdr:spPr>
      <xdr:txBody>
        <a:bodyPr vertOverflow="clip" horzOverflow="overflow" wrap="square" lIns="45720" tIns="27432" rIns="45720" bIns="27432" anchor="ctr" upright="1"/>
        <a:lstStyle/>
        <a:p>
          <a:pPr algn="l">
            <a:lnSpc>
              <a:spcPts val="2400"/>
            </a:lnSpc>
          </a:pP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群馬県邑楽町</a:t>
          </a:r>
        </a:p>
      </xdr:txBody>
    </xdr:sp>
    <xdr:clientData/>
  </xdr:twoCellAnchor>
  <xdr:twoCellAnchor>
    <xdr:from xmlns:xdr="http://schemas.openxmlformats.org/drawingml/2006/spreadsheetDrawing">
      <xdr:col>25</xdr:col>
      <xdr:colOff>257175</xdr:colOff>
      <xdr:row>2</xdr:row>
      <xdr:rowOff>67310</xdr:rowOff>
    </xdr:from>
    <xdr:to xmlns:xdr="http://schemas.openxmlformats.org/drawingml/2006/spreadsheetDrawing">
      <xdr:col>29</xdr:col>
      <xdr:colOff>171450</xdr:colOff>
      <xdr:row>5</xdr:row>
      <xdr:rowOff>104775</xdr:rowOff>
    </xdr:to>
    <xdr:sp macro="" textlink="">
      <xdr:nvSpPr>
        <xdr:cNvPr id="187396" name="Rectangle 5"/>
        <xdr:cNvSpPr>
          <a:spLocks noChangeArrowheads="1"/>
        </xdr:cNvSpPr>
      </xdr:nvSpPr>
      <xdr:spPr>
        <a:xfrm>
          <a:off x="17402175" y="410210"/>
          <a:ext cx="2657475" cy="551815"/>
        </a:xfrm>
        <a:prstGeom prst="rect"/>
        <a:solidFill>
          <a:srgbClr val="FF0000"/>
        </a:solidFill>
        <a:ln w="9525">
          <a:solidFill>
            <a:srgbClr val="FF0000"/>
          </a:solidFill>
          <a:miter/>
        </a:ln>
      </xdr:spPr>
      <xdr:txBody>
        <a:bodyPr upright="1"/>
        <a:lstStyle/>
        <a:p/>
      </xdr:txBody>
    </xdr:sp>
    <xdr:clientData/>
  </xdr:twoCellAnchor>
  <xdr:twoCellAnchor>
    <xdr:from xmlns:xdr="http://schemas.openxmlformats.org/drawingml/2006/spreadsheetDrawing">
      <xdr:col>25</xdr:col>
      <xdr:colOff>276225</xdr:colOff>
      <xdr:row>2</xdr:row>
      <xdr:rowOff>86360</xdr:rowOff>
    </xdr:from>
    <xdr:to xmlns:xdr="http://schemas.openxmlformats.org/drawingml/2006/spreadsheetDrawing">
      <xdr:col>29</xdr:col>
      <xdr:colOff>153035</xdr:colOff>
      <xdr:row>5</xdr:row>
      <xdr:rowOff>86360</xdr:rowOff>
    </xdr:to>
    <xdr:sp macro="" textlink="">
      <xdr:nvSpPr>
        <xdr:cNvPr id="187397" name="Rectangle 6"/>
        <xdr:cNvSpPr>
          <a:spLocks noChangeArrowheads="1"/>
        </xdr:cNvSpPr>
      </xdr:nvSpPr>
      <xdr:spPr>
        <a:xfrm>
          <a:off x="17421225" y="429260"/>
          <a:ext cx="2620010" cy="514350"/>
        </a:xfrm>
        <a:prstGeom prst="rect"/>
        <a:solidFill>
          <a:srgbClr val="FF0000"/>
        </a:solidFill>
        <a:ln w="9525">
          <a:solidFill>
            <a:srgbClr val="FFFFFF"/>
          </a:solidFill>
          <a:miter/>
        </a:ln>
      </xdr:spPr>
      <xdr:txBody>
        <a:bodyPr upright="1"/>
        <a:lstStyle/>
        <a:p/>
      </xdr:txBody>
    </xdr:sp>
    <xdr:clientData/>
  </xdr:twoCellAnchor>
  <xdr:twoCellAnchor>
    <xdr:from xmlns:xdr="http://schemas.openxmlformats.org/drawingml/2006/spreadsheetDrawing">
      <xdr:col>25</xdr:col>
      <xdr:colOff>304800</xdr:colOff>
      <xdr:row>2</xdr:row>
      <xdr:rowOff>114935</xdr:rowOff>
    </xdr:from>
    <xdr:to xmlns:xdr="http://schemas.openxmlformats.org/drawingml/2006/spreadsheetDrawing">
      <xdr:col>29</xdr:col>
      <xdr:colOff>123825</xdr:colOff>
      <xdr:row>5</xdr:row>
      <xdr:rowOff>57150</xdr:rowOff>
    </xdr:to>
    <xdr:sp macro="" textlink="">
      <xdr:nvSpPr>
        <xdr:cNvPr id="187398" name="Rectangle 7"/>
        <xdr:cNvSpPr>
          <a:spLocks noChangeArrowheads="1"/>
        </xdr:cNvSpPr>
      </xdr:nvSpPr>
      <xdr:spPr>
        <a:xfrm>
          <a:off x="17449800" y="457835"/>
          <a:ext cx="2562225" cy="456565"/>
        </a:xfrm>
        <a:prstGeom prst="rect"/>
        <a:solidFill>
          <a:srgbClr val="FF0000"/>
        </a:solidFill>
        <a:ln w="3175">
          <a:solidFill>
            <a:srgbClr val="FFFFFF"/>
          </a:solidFill>
          <a:miter/>
        </a:ln>
      </xdr:spPr>
      <xdr:txBody>
        <a:bodyPr vertOverflow="clip" horzOverflow="overflow" wrap="square" lIns="45720" tIns="27432" rIns="45720" bIns="27432" anchor="ctr" upright="1"/>
        <a:lstStyle/>
        <a:p>
          <a:pPr algn="l">
            <a:lnSpc>
              <a:spcPts val="2400"/>
            </a:lnSpc>
          </a:pP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平成24年度</a:t>
          </a:r>
        </a:p>
      </xdr:txBody>
    </xdr:sp>
    <xdr:clientData/>
  </xdr:twoCellAnchor>
  <xdr:twoCellAnchor>
    <xdr:from xmlns:xdr="http://schemas.openxmlformats.org/drawingml/2006/spreadsheetDrawing">
      <xdr:col>1</xdr:col>
      <xdr:colOff>142875</xdr:colOff>
      <xdr:row>8</xdr:row>
      <xdr:rowOff>153035</xdr:rowOff>
    </xdr:from>
    <xdr:to xmlns:xdr="http://schemas.openxmlformats.org/drawingml/2006/spreadsheetDrawing">
      <xdr:col>15</xdr:col>
      <xdr:colOff>190500</xdr:colOff>
      <xdr:row>19</xdr:row>
      <xdr:rowOff>29210</xdr:rowOff>
    </xdr:to>
    <xdr:sp macro="" textlink="">
      <xdr:nvSpPr>
        <xdr:cNvPr id="187399" name="Rectangle 8"/>
        <xdr:cNvSpPr>
          <a:spLocks noChangeArrowheads="1"/>
        </xdr:cNvSpPr>
      </xdr:nvSpPr>
      <xdr:spPr>
        <a:xfrm>
          <a:off x="828675" y="1524635"/>
          <a:ext cx="9648825" cy="1762125"/>
        </a:xfrm>
        <a:prstGeom prst="rect"/>
        <a:solidFill>
          <a:srgbClr val="FFFFFF"/>
        </a:solidFill>
        <a:ln w="9525">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266700</xdr:colOff>
      <xdr:row>9</xdr:row>
      <xdr:rowOff>9525</xdr:rowOff>
    </xdr:from>
    <xdr:to xmlns:xdr="http://schemas.openxmlformats.org/drawingml/2006/spreadsheetDrawing">
      <xdr:col>3</xdr:col>
      <xdr:colOff>295910</xdr:colOff>
      <xdr:row>19</xdr:row>
      <xdr:rowOff>9525</xdr:rowOff>
    </xdr:to>
    <xdr:sp macro="" textlink="">
      <xdr:nvSpPr>
        <xdr:cNvPr id="187400" name="Rectangle 9"/>
        <xdr:cNvSpPr>
          <a:spLocks noChangeArrowheads="1"/>
        </xdr:cNvSpPr>
      </xdr:nvSpPr>
      <xdr:spPr>
        <a:xfrm>
          <a:off x="952500" y="1552575"/>
          <a:ext cx="1400810" cy="1714500"/>
        </a:xfrm>
        <a:prstGeom prst="rect"/>
        <a:noFill/>
        <a:ln>
          <a:miter/>
        </a:ln>
      </xdr:spPr>
      <xdr:txBody>
        <a:bodyPr vertOverflow="clip" horzOverflow="overflow" wrap="square" lIns="36576"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人口</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うち日本人</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面積</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歳入総額</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歳出総額</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実質収支</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標準財政規模</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地方債現在高</a:t>
          </a:r>
        </a:p>
      </xdr:txBody>
    </xdr:sp>
    <xdr:clientData/>
  </xdr:twoCellAnchor>
  <xdr:twoCellAnchor>
    <xdr:from xmlns:xdr="http://schemas.openxmlformats.org/drawingml/2006/spreadsheetDrawing">
      <xdr:col>3</xdr:col>
      <xdr:colOff>228600</xdr:colOff>
      <xdr:row>9</xdr:row>
      <xdr:rowOff>47625</xdr:rowOff>
    </xdr:from>
    <xdr:to xmlns:xdr="http://schemas.openxmlformats.org/drawingml/2006/spreadsheetDrawing">
      <xdr:col>5</xdr:col>
      <xdr:colOff>123825</xdr:colOff>
      <xdr:row>18</xdr:row>
      <xdr:rowOff>153035</xdr:rowOff>
    </xdr:to>
    <xdr:sp macro="" textlink="">
      <xdr:nvSpPr>
        <xdr:cNvPr id="187401" name="Rectangle 10"/>
        <xdr:cNvSpPr>
          <a:spLocks noChangeArrowheads="1"/>
        </xdr:cNvSpPr>
      </xdr:nvSpPr>
      <xdr:spPr>
        <a:xfrm>
          <a:off x="2286000" y="1590675"/>
          <a:ext cx="1266825" cy="1648460"/>
        </a:xfrm>
        <a:prstGeom prst="rect"/>
        <a:noFill/>
        <a:ln>
          <a:miter/>
        </a:ln>
      </xdr:spPr>
      <xdr:txBody>
        <a:bodyPr vertOverflow="clip" horzOverflow="overflow" wrap="square" lIns="0"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27,454</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27,062</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31.12</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8,816,130</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8,355,550</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387,326</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5,528,912</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6,642,182</a:t>
          </a:r>
        </a:p>
      </xdr:txBody>
    </xdr:sp>
    <xdr:clientData/>
  </xdr:twoCellAnchor>
  <xdr:twoCellAnchor>
    <xdr:from xmlns:xdr="http://schemas.openxmlformats.org/drawingml/2006/spreadsheetDrawing">
      <xdr:col>5</xdr:col>
      <xdr:colOff>190500</xdr:colOff>
      <xdr:row>9</xdr:row>
      <xdr:rowOff>47625</xdr:rowOff>
    </xdr:from>
    <xdr:to xmlns:xdr="http://schemas.openxmlformats.org/drawingml/2006/spreadsheetDrawing">
      <xdr:col>7</xdr:col>
      <xdr:colOff>343535</xdr:colOff>
      <xdr:row>18</xdr:row>
      <xdr:rowOff>153035</xdr:rowOff>
    </xdr:to>
    <xdr:sp macro="" textlink="">
      <xdr:nvSpPr>
        <xdr:cNvPr id="187402" name="Rectangle 11"/>
        <xdr:cNvSpPr>
          <a:spLocks noChangeArrowheads="1"/>
        </xdr:cNvSpPr>
      </xdr:nvSpPr>
      <xdr:spPr>
        <a:xfrm>
          <a:off x="3619500" y="1590675"/>
          <a:ext cx="1524635" cy="1648460"/>
        </a:xfrm>
        <a:prstGeom prst="rect"/>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人(H25.3.31現在)</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人(H25.3.31現在)</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ｋ㎡</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xdr:txBody>
    </xdr:sp>
    <xdr:clientData/>
  </xdr:twoCellAnchor>
  <xdr:twoCellAnchor>
    <xdr:from xmlns:xdr="http://schemas.openxmlformats.org/drawingml/2006/spreadsheetDrawing">
      <xdr:col>7</xdr:col>
      <xdr:colOff>343535</xdr:colOff>
      <xdr:row>9</xdr:row>
      <xdr:rowOff>95250</xdr:rowOff>
    </xdr:from>
    <xdr:to xmlns:xdr="http://schemas.openxmlformats.org/drawingml/2006/spreadsheetDrawing">
      <xdr:col>10</xdr:col>
      <xdr:colOff>314325</xdr:colOff>
      <xdr:row>14</xdr:row>
      <xdr:rowOff>124460</xdr:rowOff>
    </xdr:to>
    <xdr:sp macro="" textlink="">
      <xdr:nvSpPr>
        <xdr:cNvPr id="187403" name="Rectangle 12"/>
        <xdr:cNvSpPr>
          <a:spLocks noChangeArrowheads="1"/>
        </xdr:cNvSpPr>
      </xdr:nvSpPr>
      <xdr:spPr>
        <a:xfrm>
          <a:off x="5144135" y="1638300"/>
          <a:ext cx="2028190" cy="886460"/>
        </a:xfrm>
        <a:prstGeom prst="rect"/>
        <a:noFill/>
        <a:ln>
          <a:miter/>
        </a:ln>
      </xdr:spPr>
      <xdr:txBody>
        <a:bodyPr vertOverflow="clip" horzOverflow="overflow" wrap="square" lIns="36576"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実質赤字比率</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連結実質赤字比率</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実質公債費比率</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将来負担比率</a:t>
          </a:r>
        </a:p>
      </xdr:txBody>
    </xdr:sp>
    <xdr:clientData/>
  </xdr:twoCellAnchor>
  <xdr:twoCellAnchor>
    <xdr:from xmlns:xdr="http://schemas.openxmlformats.org/drawingml/2006/spreadsheetDrawing">
      <xdr:col>10</xdr:col>
      <xdr:colOff>314325</xdr:colOff>
      <xdr:row>9</xdr:row>
      <xdr:rowOff>95250</xdr:rowOff>
    </xdr:from>
    <xdr:to xmlns:xdr="http://schemas.openxmlformats.org/drawingml/2006/spreadsheetDrawing">
      <xdr:col>12</xdr:col>
      <xdr:colOff>219075</xdr:colOff>
      <xdr:row>14</xdr:row>
      <xdr:rowOff>124460</xdr:rowOff>
    </xdr:to>
    <xdr:sp macro="" textlink="">
      <xdr:nvSpPr>
        <xdr:cNvPr id="187404" name="Rectangle 13"/>
        <xdr:cNvSpPr>
          <a:spLocks noChangeArrowheads="1"/>
        </xdr:cNvSpPr>
      </xdr:nvSpPr>
      <xdr:spPr>
        <a:xfrm>
          <a:off x="7172325" y="1638300"/>
          <a:ext cx="1276350" cy="886460"/>
        </a:xfrm>
        <a:prstGeom prst="rect"/>
        <a:noFill/>
        <a:ln>
          <a:miter/>
        </a:ln>
      </xdr:spPr>
      <xdr:txBody>
        <a:bodyPr vertOverflow="clip" horzOverflow="overflow" wrap="square" lIns="0"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4.6</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xdr:txBody>
    </xdr:sp>
    <xdr:clientData/>
  </xdr:twoCellAnchor>
  <xdr:twoCellAnchor>
    <xdr:from xmlns:xdr="http://schemas.openxmlformats.org/drawingml/2006/spreadsheetDrawing">
      <xdr:col>12</xdr:col>
      <xdr:colOff>276225</xdr:colOff>
      <xdr:row>9</xdr:row>
      <xdr:rowOff>95250</xdr:rowOff>
    </xdr:from>
    <xdr:to xmlns:xdr="http://schemas.openxmlformats.org/drawingml/2006/spreadsheetDrawing">
      <xdr:col>13</xdr:col>
      <xdr:colOff>228600</xdr:colOff>
      <xdr:row>14</xdr:row>
      <xdr:rowOff>124460</xdr:rowOff>
    </xdr:to>
    <xdr:sp macro="" textlink="">
      <xdr:nvSpPr>
        <xdr:cNvPr id="187405" name="Rectangle 14"/>
        <xdr:cNvSpPr>
          <a:spLocks noChangeArrowheads="1"/>
        </xdr:cNvSpPr>
      </xdr:nvSpPr>
      <xdr:spPr>
        <a:xfrm>
          <a:off x="8505825" y="1638300"/>
          <a:ext cx="638175" cy="886460"/>
        </a:xfrm>
        <a:prstGeom prst="rect"/>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xdr:txBody>
    </xdr:sp>
    <xdr:clientData/>
  </xdr:twoCellAnchor>
  <xdr:twoCellAnchor>
    <xdr:from xmlns:xdr="http://schemas.openxmlformats.org/drawingml/2006/spreadsheetDrawing">
      <xdr:col>7</xdr:col>
      <xdr:colOff>343535</xdr:colOff>
      <xdr:row>14</xdr:row>
      <xdr:rowOff>9525</xdr:rowOff>
    </xdr:from>
    <xdr:to xmlns:xdr="http://schemas.openxmlformats.org/drawingml/2006/spreadsheetDrawing">
      <xdr:col>10</xdr:col>
      <xdr:colOff>314325</xdr:colOff>
      <xdr:row>17</xdr:row>
      <xdr:rowOff>133985</xdr:rowOff>
    </xdr:to>
    <xdr:sp macro="" textlink="">
      <xdr:nvSpPr>
        <xdr:cNvPr id="187406" name="Rectangle 15"/>
        <xdr:cNvSpPr>
          <a:spLocks noChangeArrowheads="1"/>
        </xdr:cNvSpPr>
      </xdr:nvSpPr>
      <xdr:spPr>
        <a:xfrm>
          <a:off x="5144135" y="2409825"/>
          <a:ext cx="2028190" cy="638810"/>
        </a:xfrm>
        <a:prstGeom prst="rect"/>
        <a:noFill/>
        <a:ln>
          <a:miter/>
        </a:ln>
      </xdr:spPr>
      <xdr:txBody>
        <a:bodyPr vertOverflow="clip" horzOverflow="overflow" wrap="square" lIns="36576"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市町村類型</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(年度毎)</a:t>
          </a:r>
        </a:p>
      </xdr:txBody>
    </xdr:sp>
    <xdr:clientData/>
  </xdr:twoCellAnchor>
  <xdr:twoCellAnchor>
    <xdr:from xmlns:xdr="http://schemas.openxmlformats.org/drawingml/2006/spreadsheetDrawing">
      <xdr:col>10</xdr:col>
      <xdr:colOff>381635</xdr:colOff>
      <xdr:row>14</xdr:row>
      <xdr:rowOff>9525</xdr:rowOff>
    </xdr:from>
    <xdr:to xmlns:xdr="http://schemas.openxmlformats.org/drawingml/2006/spreadsheetDrawing">
      <xdr:col>15</xdr:col>
      <xdr:colOff>381635</xdr:colOff>
      <xdr:row>17</xdr:row>
      <xdr:rowOff>133985</xdr:rowOff>
    </xdr:to>
    <xdr:sp macro="" textlink="">
      <xdr:nvSpPr>
        <xdr:cNvPr id="187407" name="Rectangle 16"/>
        <xdr:cNvSpPr>
          <a:spLocks noChangeArrowheads="1"/>
        </xdr:cNvSpPr>
      </xdr:nvSpPr>
      <xdr:spPr>
        <a:xfrm>
          <a:off x="7239635" y="2409825"/>
          <a:ext cx="3429000" cy="638810"/>
        </a:xfrm>
        <a:prstGeom prst="rect"/>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H20  Ⅴ－１  H21  Ⅴ－１  H22  Ⅴ－１  </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H23  Ⅴ－１  H24  Ⅴ－１</a:t>
          </a:r>
        </a:p>
      </xdr:txBody>
    </xdr:sp>
    <xdr:clientData/>
  </xdr:twoCellAnchor>
  <xdr:twoCellAnchor>
    <xdr:from xmlns:xdr="http://schemas.openxmlformats.org/drawingml/2006/spreadsheetDrawing">
      <xdr:col>15</xdr:col>
      <xdr:colOff>429260</xdr:colOff>
      <xdr:row>8</xdr:row>
      <xdr:rowOff>153035</xdr:rowOff>
    </xdr:from>
    <xdr:to xmlns:xdr="http://schemas.openxmlformats.org/drawingml/2006/spreadsheetDrawing">
      <xdr:col>17</xdr:col>
      <xdr:colOff>495935</xdr:colOff>
      <xdr:row>15</xdr:row>
      <xdr:rowOff>95250</xdr:rowOff>
    </xdr:to>
    <xdr:sp macro="" textlink="">
      <xdr:nvSpPr>
        <xdr:cNvPr id="187408" name="AutoShape 17"/>
        <xdr:cNvSpPr>
          <a:spLocks noChangeArrowheads="1"/>
        </xdr:cNvSpPr>
      </xdr:nvSpPr>
      <xdr:spPr>
        <a:xfrm>
          <a:off x="10716260" y="1524635"/>
          <a:ext cx="1438275" cy="1142365"/>
        </a:xfrm>
        <a:prstGeom prst="roundRect">
          <a:avLst>
            <a:gd name="adj" fmla="val 0"/>
          </a:avLst>
        </a:prstGeom>
        <a:solidFill>
          <a:sysClr val="window" lastClr="FFFFFF"/>
        </a:solidFill>
        <a:ln w="9525">
          <a:solidFill>
            <a:sysClr val="windowText" lastClr="000000"/>
          </a:solidFill>
        </a:ln>
        <a:effectLst>
          <a:outerShdw dist="53882" dir="2700000" rotWithShape="0">
            <a:srgbClr val="000000"/>
          </a:outerShdw>
        </a:effectLst>
      </xdr:spPr>
      <xdr:txBody>
        <a:bodyPr upright="1"/>
        <a:lstStyle/>
        <a:p/>
      </xdr:txBody>
    </xdr:sp>
    <xdr:clientData/>
  </xdr:twoCellAnchor>
  <xdr:twoCellAnchor>
    <xdr:from xmlns:xdr="http://schemas.openxmlformats.org/drawingml/2006/spreadsheetDrawing">
      <xdr:col>16</xdr:col>
      <xdr:colOff>76200</xdr:colOff>
      <xdr:row>9</xdr:row>
      <xdr:rowOff>47625</xdr:rowOff>
    </xdr:from>
    <xdr:to xmlns:xdr="http://schemas.openxmlformats.org/drawingml/2006/spreadsheetDrawing">
      <xdr:col>17</xdr:col>
      <xdr:colOff>657860</xdr:colOff>
      <xdr:row>10</xdr:row>
      <xdr:rowOff>124460</xdr:rowOff>
    </xdr:to>
    <xdr:sp macro="" textlink="">
      <xdr:nvSpPr>
        <xdr:cNvPr id="187409" name="Rectangle 18"/>
        <xdr:cNvSpPr>
          <a:spLocks noChangeArrowheads="1"/>
        </xdr:cNvSpPr>
      </xdr:nvSpPr>
      <xdr:spPr>
        <a:xfrm>
          <a:off x="11049000" y="1590675"/>
          <a:ext cx="1267460" cy="248285"/>
        </a:xfrm>
        <a:prstGeom prst="rect"/>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　該　団　体　値</a:t>
          </a:r>
        </a:p>
      </xdr:txBody>
    </xdr:sp>
    <xdr:clientData/>
  </xdr:twoCellAnchor>
  <xdr:twoCellAnchor>
    <xdr:from xmlns:xdr="http://schemas.openxmlformats.org/drawingml/2006/spreadsheetDrawing">
      <xdr:col>16</xdr:col>
      <xdr:colOff>76200</xdr:colOff>
      <xdr:row>10</xdr:row>
      <xdr:rowOff>143510</xdr:rowOff>
    </xdr:from>
    <xdr:to xmlns:xdr="http://schemas.openxmlformats.org/drawingml/2006/spreadsheetDrawing">
      <xdr:col>17</xdr:col>
      <xdr:colOff>657860</xdr:colOff>
      <xdr:row>12</xdr:row>
      <xdr:rowOff>47625</xdr:rowOff>
    </xdr:to>
    <xdr:sp macro="" textlink="">
      <xdr:nvSpPr>
        <xdr:cNvPr id="187410" name="Rectangle 19"/>
        <xdr:cNvSpPr>
          <a:spLocks noChangeArrowheads="1"/>
        </xdr:cNvSpPr>
      </xdr:nvSpPr>
      <xdr:spPr>
        <a:xfrm>
          <a:off x="11049000" y="1858010"/>
          <a:ext cx="1267460" cy="247015"/>
        </a:xfrm>
        <a:prstGeom prst="rect"/>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16</xdr:col>
      <xdr:colOff>76200</xdr:colOff>
      <xdr:row>12</xdr:row>
      <xdr:rowOff>124460</xdr:rowOff>
    </xdr:from>
    <xdr:to xmlns:xdr="http://schemas.openxmlformats.org/drawingml/2006/spreadsheetDrawing">
      <xdr:col>17</xdr:col>
      <xdr:colOff>657860</xdr:colOff>
      <xdr:row>16</xdr:row>
      <xdr:rowOff>76835</xdr:rowOff>
    </xdr:to>
    <xdr:sp macro="" textlink="">
      <xdr:nvSpPr>
        <xdr:cNvPr id="187411" name="Rectangle 20"/>
        <xdr:cNvSpPr>
          <a:spLocks noChangeArrowheads="1"/>
        </xdr:cNvSpPr>
      </xdr:nvSpPr>
      <xdr:spPr>
        <a:xfrm>
          <a:off x="11049000" y="2181860"/>
          <a:ext cx="1267460" cy="638175"/>
        </a:xfrm>
        <a:prstGeom prst="rect"/>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類似団体内の</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最大値及び最小値</a:t>
          </a:r>
        </a:p>
      </xdr:txBody>
    </xdr:sp>
    <xdr:clientData/>
  </xdr:twoCellAnchor>
  <xdr:twoCellAnchor>
    <xdr:from xmlns:xdr="http://schemas.openxmlformats.org/drawingml/2006/spreadsheetDrawing">
      <xdr:col>15</xdr:col>
      <xdr:colOff>505460</xdr:colOff>
      <xdr:row>9</xdr:row>
      <xdr:rowOff>133985</xdr:rowOff>
    </xdr:from>
    <xdr:to xmlns:xdr="http://schemas.openxmlformats.org/drawingml/2006/spreadsheetDrawing">
      <xdr:col>15</xdr:col>
      <xdr:colOff>676910</xdr:colOff>
      <xdr:row>9</xdr:row>
      <xdr:rowOff>133985</xdr:rowOff>
    </xdr:to>
    <xdr:sp macro="" textlink="">
      <xdr:nvSpPr>
        <xdr:cNvPr id="187412" name="Line 21"/>
        <xdr:cNvSpPr>
          <a:spLocks noChangeShapeType="1"/>
        </xdr:cNvSpPr>
      </xdr:nvSpPr>
      <xdr:spPr>
        <a:xfrm>
          <a:off x="10792460" y="1677035"/>
          <a:ext cx="171450" cy="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15</xdr:col>
      <xdr:colOff>591185</xdr:colOff>
      <xdr:row>12</xdr:row>
      <xdr:rowOff>104775</xdr:rowOff>
    </xdr:from>
    <xdr:to xmlns:xdr="http://schemas.openxmlformats.org/drawingml/2006/spreadsheetDrawing">
      <xdr:col>15</xdr:col>
      <xdr:colOff>591185</xdr:colOff>
      <xdr:row>13</xdr:row>
      <xdr:rowOff>67310</xdr:rowOff>
    </xdr:to>
    <xdr:sp macro="" textlink="">
      <xdr:nvSpPr>
        <xdr:cNvPr id="187413" name="Line 22"/>
        <xdr:cNvSpPr>
          <a:spLocks noChangeShapeType="1"/>
        </xdr:cNvSpPr>
      </xdr:nvSpPr>
      <xdr:spPr>
        <a:xfrm>
          <a:off x="10878185" y="2162175"/>
          <a:ext cx="0" cy="133985"/>
        </a:xfrm>
        <a:prstGeom prst="line"/>
        <a:noFill/>
        <a:ln w="31750">
          <a:solidFill>
            <a:srgbClr val="808080"/>
          </a:solidFill>
          <a:miter/>
        </a:ln>
      </xdr:spPr>
      <xdr:txBody>
        <a:bodyPr upright="1"/>
        <a:lstStyle/>
        <a:p/>
      </xdr:txBody>
    </xdr:sp>
    <xdr:clientData/>
  </xdr:twoCellAnchor>
  <xdr:twoCellAnchor>
    <xdr:from xmlns:xdr="http://schemas.openxmlformats.org/drawingml/2006/spreadsheetDrawing">
      <xdr:col>15</xdr:col>
      <xdr:colOff>505460</xdr:colOff>
      <xdr:row>12</xdr:row>
      <xdr:rowOff>104775</xdr:rowOff>
    </xdr:from>
    <xdr:to xmlns:xdr="http://schemas.openxmlformats.org/drawingml/2006/spreadsheetDrawing">
      <xdr:col>15</xdr:col>
      <xdr:colOff>676910</xdr:colOff>
      <xdr:row>12</xdr:row>
      <xdr:rowOff>104775</xdr:rowOff>
    </xdr:to>
    <xdr:sp macro="" textlink="">
      <xdr:nvSpPr>
        <xdr:cNvPr id="187414" name="Line 23"/>
        <xdr:cNvSpPr>
          <a:spLocks noChangeShapeType="1"/>
        </xdr:cNvSpPr>
      </xdr:nvSpPr>
      <xdr:spPr>
        <a:xfrm>
          <a:off x="10792460" y="2162175"/>
          <a:ext cx="171450" cy="0"/>
        </a:xfrm>
        <a:prstGeom prst="line"/>
        <a:noFill/>
        <a:ln w="15875">
          <a:solidFill>
            <a:sysClr val="windowText" lastClr="000000"/>
          </a:solidFill>
          <a:miter/>
        </a:ln>
      </xdr:spPr>
      <xdr:txBody>
        <a:bodyPr upright="1"/>
        <a:lstStyle/>
        <a:p/>
      </xdr:txBody>
    </xdr:sp>
    <xdr:clientData/>
  </xdr:twoCellAnchor>
  <xdr:twoCellAnchor>
    <xdr:from xmlns:xdr="http://schemas.openxmlformats.org/drawingml/2006/spreadsheetDrawing">
      <xdr:col>15</xdr:col>
      <xdr:colOff>591185</xdr:colOff>
      <xdr:row>14</xdr:row>
      <xdr:rowOff>0</xdr:rowOff>
    </xdr:from>
    <xdr:to xmlns:xdr="http://schemas.openxmlformats.org/drawingml/2006/spreadsheetDrawing">
      <xdr:col>15</xdr:col>
      <xdr:colOff>591185</xdr:colOff>
      <xdr:row>14</xdr:row>
      <xdr:rowOff>133985</xdr:rowOff>
    </xdr:to>
    <xdr:sp macro="" textlink="">
      <xdr:nvSpPr>
        <xdr:cNvPr id="187415" name="Line 24"/>
        <xdr:cNvSpPr>
          <a:spLocks noChangeShapeType="1"/>
        </xdr:cNvSpPr>
      </xdr:nvSpPr>
      <xdr:spPr>
        <a:xfrm flipV="1">
          <a:off x="10878185" y="2400300"/>
          <a:ext cx="0" cy="133985"/>
        </a:xfrm>
        <a:prstGeom prst="line"/>
        <a:noFill/>
        <a:ln w="31750">
          <a:solidFill>
            <a:srgbClr val="808080"/>
          </a:solidFill>
          <a:miter/>
        </a:ln>
      </xdr:spPr>
      <xdr:txBody>
        <a:bodyPr upright="1"/>
        <a:lstStyle/>
        <a:p/>
      </xdr:txBody>
    </xdr:sp>
    <xdr:clientData/>
  </xdr:twoCellAnchor>
  <xdr:twoCellAnchor>
    <xdr:from xmlns:xdr="http://schemas.openxmlformats.org/drawingml/2006/spreadsheetDrawing">
      <xdr:col>15</xdr:col>
      <xdr:colOff>505460</xdr:colOff>
      <xdr:row>14</xdr:row>
      <xdr:rowOff>143510</xdr:rowOff>
    </xdr:from>
    <xdr:to xmlns:xdr="http://schemas.openxmlformats.org/drawingml/2006/spreadsheetDrawing">
      <xdr:col>15</xdr:col>
      <xdr:colOff>676910</xdr:colOff>
      <xdr:row>14</xdr:row>
      <xdr:rowOff>143510</xdr:rowOff>
    </xdr:to>
    <xdr:sp macro="" textlink="">
      <xdr:nvSpPr>
        <xdr:cNvPr id="187416" name="Line 25"/>
        <xdr:cNvSpPr>
          <a:spLocks noChangeShapeType="1"/>
        </xdr:cNvSpPr>
      </xdr:nvSpPr>
      <xdr:spPr>
        <a:xfrm>
          <a:off x="10792460" y="2543810"/>
          <a:ext cx="171450" cy="0"/>
        </a:xfrm>
        <a:prstGeom prst="line"/>
        <a:noFill/>
        <a:ln w="15875">
          <a:solidFill>
            <a:sysClr val="windowText" lastClr="000000"/>
          </a:solidFill>
          <a:miter/>
        </a:ln>
      </xdr:spPr>
      <xdr:txBody>
        <a:bodyPr upright="1"/>
        <a:lstStyle/>
        <a:p/>
      </xdr:txBody>
    </xdr:sp>
    <xdr:clientData/>
  </xdr:twoCellAnchor>
  <xdr:twoCellAnchor>
    <xdr:from xmlns:xdr="http://schemas.openxmlformats.org/drawingml/2006/spreadsheetDrawing">
      <xdr:col>15</xdr:col>
      <xdr:colOff>543560</xdr:colOff>
      <xdr:row>9</xdr:row>
      <xdr:rowOff>86360</xdr:rowOff>
    </xdr:from>
    <xdr:to xmlns:xdr="http://schemas.openxmlformats.org/drawingml/2006/spreadsheetDrawing">
      <xdr:col>15</xdr:col>
      <xdr:colOff>648335</xdr:colOff>
      <xdr:row>10</xdr:row>
      <xdr:rowOff>9525</xdr:rowOff>
    </xdr:to>
    <xdr:sp macro="" textlink="">
      <xdr:nvSpPr>
        <xdr:cNvPr id="187417" name="Oval 26"/>
        <xdr:cNvSpPr>
          <a:spLocks noChangeArrowheads="1"/>
        </xdr:cNvSpPr>
      </xdr:nvSpPr>
      <xdr:spPr>
        <a:xfrm>
          <a:off x="10830560" y="1629410"/>
          <a:ext cx="104775" cy="94615"/>
        </a:xfrm>
        <a:prstGeom prst="ellipse"/>
        <a:solidFill>
          <a:srgbClr val="FF0000"/>
        </a:solidFill>
        <a:ln w="9525">
          <a:solidFill>
            <a:srgbClr val="FF0000"/>
          </a:solidFill>
        </a:ln>
      </xdr:spPr>
      <xdr:txBody>
        <a:bodyPr upright="1"/>
        <a:lstStyle/>
        <a:p/>
      </xdr:txBody>
    </xdr:sp>
    <xdr:clientData/>
  </xdr:twoCellAnchor>
  <xdr:twoCellAnchor>
    <xdr:from xmlns:xdr="http://schemas.openxmlformats.org/drawingml/2006/spreadsheetDrawing">
      <xdr:col>15</xdr:col>
      <xdr:colOff>543560</xdr:colOff>
      <xdr:row>11</xdr:row>
      <xdr:rowOff>9525</xdr:rowOff>
    </xdr:from>
    <xdr:to xmlns:xdr="http://schemas.openxmlformats.org/drawingml/2006/spreadsheetDrawing">
      <xdr:col>15</xdr:col>
      <xdr:colOff>648335</xdr:colOff>
      <xdr:row>11</xdr:row>
      <xdr:rowOff>104775</xdr:rowOff>
    </xdr:to>
    <xdr:sp macro="" textlink="">
      <xdr:nvSpPr>
        <xdr:cNvPr id="187418" name="AutoShape 27"/>
        <xdr:cNvSpPr>
          <a:spLocks noChangeArrowheads="1"/>
        </xdr:cNvSpPr>
      </xdr:nvSpPr>
      <xdr:spPr>
        <a:xfrm>
          <a:off x="10830560" y="1895475"/>
          <a:ext cx="104775"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xdr:col>
      <xdr:colOff>142875</xdr:colOff>
      <xdr:row>20</xdr:row>
      <xdr:rowOff>0</xdr:rowOff>
    </xdr:from>
    <xdr:to xmlns:xdr="http://schemas.openxmlformats.org/drawingml/2006/spreadsheetDrawing">
      <xdr:col>13</xdr:col>
      <xdr:colOff>562610</xdr:colOff>
      <xdr:row>21</xdr:row>
      <xdr:rowOff>9525</xdr:rowOff>
    </xdr:to>
    <xdr:sp macro="" textlink="">
      <xdr:nvSpPr>
        <xdr:cNvPr id="187419" name="Text Box 28"/>
        <xdr:cNvSpPr txBox="1">
          <a:spLocks noChangeArrowheads="1"/>
        </xdr:cNvSpPr>
      </xdr:nvSpPr>
      <xdr:spPr>
        <a:xfrm>
          <a:off x="828675" y="3429000"/>
          <a:ext cx="8649335" cy="180975"/>
        </a:xfrm>
        <a:prstGeom prst="rect"/>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mlns:xdr="http://schemas.openxmlformats.org/drawingml/2006/spreadsheetDrawing">
      <xdr:col>1</xdr:col>
      <xdr:colOff>142875</xdr:colOff>
      <xdr:row>21</xdr:row>
      <xdr:rowOff>86360</xdr:rowOff>
    </xdr:from>
    <xdr:to xmlns:xdr="http://schemas.openxmlformats.org/drawingml/2006/spreadsheetDrawing">
      <xdr:col>14</xdr:col>
      <xdr:colOff>314325</xdr:colOff>
      <xdr:row>22</xdr:row>
      <xdr:rowOff>95250</xdr:rowOff>
    </xdr:to>
    <xdr:sp macro="" textlink="">
      <xdr:nvSpPr>
        <xdr:cNvPr id="187420" name="Text Box 29"/>
        <xdr:cNvSpPr txBox="1">
          <a:spLocks noChangeArrowheads="1"/>
        </xdr:cNvSpPr>
      </xdr:nvSpPr>
      <xdr:spPr>
        <a:xfrm>
          <a:off x="828675" y="3686810"/>
          <a:ext cx="9086850" cy="180340"/>
        </a:xfrm>
        <a:prstGeom prst="rect"/>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mlns:xdr="http://schemas.openxmlformats.org/drawingml/2006/spreadsheetDrawing">
      <xdr:col>1</xdr:col>
      <xdr:colOff>142875</xdr:colOff>
      <xdr:row>22</xdr:row>
      <xdr:rowOff>162560</xdr:rowOff>
    </xdr:from>
    <xdr:to xmlns:xdr="http://schemas.openxmlformats.org/drawingml/2006/spreadsheetDrawing">
      <xdr:col>9</xdr:col>
      <xdr:colOff>248285</xdr:colOff>
      <xdr:row>24</xdr:row>
      <xdr:rowOff>0</xdr:rowOff>
    </xdr:to>
    <xdr:sp macro="" textlink="">
      <xdr:nvSpPr>
        <xdr:cNvPr id="187421" name="Text Box 30"/>
        <xdr:cNvSpPr txBox="1">
          <a:spLocks noChangeArrowheads="1"/>
        </xdr:cNvSpPr>
      </xdr:nvSpPr>
      <xdr:spPr>
        <a:xfrm>
          <a:off x="828675" y="3934460"/>
          <a:ext cx="5591810" cy="180340"/>
        </a:xfrm>
        <a:prstGeom prst="rect"/>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mlns:xdr="http://schemas.openxmlformats.org/drawingml/2006/spreadsheetDrawing">
      <xdr:col>1</xdr:col>
      <xdr:colOff>142875</xdr:colOff>
      <xdr:row>24</xdr:row>
      <xdr:rowOff>76835</xdr:rowOff>
    </xdr:from>
    <xdr:to xmlns:xdr="http://schemas.openxmlformats.org/drawingml/2006/spreadsheetDrawing">
      <xdr:col>11</xdr:col>
      <xdr:colOff>591185</xdr:colOff>
      <xdr:row>25</xdr:row>
      <xdr:rowOff>86360</xdr:rowOff>
    </xdr:to>
    <xdr:sp macro="" textlink="">
      <xdr:nvSpPr>
        <xdr:cNvPr id="187422" name="Text Box 31"/>
        <xdr:cNvSpPr txBox="1">
          <a:spLocks noChangeArrowheads="1"/>
        </xdr:cNvSpPr>
      </xdr:nvSpPr>
      <xdr:spPr>
        <a:xfrm>
          <a:off x="828675" y="4191635"/>
          <a:ext cx="7306310" cy="180975"/>
        </a:xfrm>
        <a:prstGeom prst="rect"/>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twoCellAnchor>
  <xdr:twoCellAnchor editAs="oneCell">
    <xdr:from xmlns:xdr="http://schemas.openxmlformats.org/drawingml/2006/spreadsheetDrawing">
      <xdr:col>1</xdr:col>
      <xdr:colOff>142875</xdr:colOff>
      <xdr:row>25</xdr:row>
      <xdr:rowOff>162560</xdr:rowOff>
    </xdr:from>
    <xdr:to xmlns:xdr="http://schemas.openxmlformats.org/drawingml/2006/spreadsheetDrawing">
      <xdr:col>13</xdr:col>
      <xdr:colOff>476885</xdr:colOff>
      <xdr:row>27</xdr:row>
      <xdr:rowOff>0</xdr:rowOff>
    </xdr:to>
    <xdr:sp macro="" textlink="">
      <xdr:nvSpPr>
        <xdr:cNvPr id="187423" name="Text Box 32"/>
        <xdr:cNvSpPr txBox="1">
          <a:spLocks noChangeArrowheads="1"/>
        </xdr:cNvSpPr>
      </xdr:nvSpPr>
      <xdr:spPr>
        <a:xfrm>
          <a:off x="828675" y="4448810"/>
          <a:ext cx="8563610" cy="180340"/>
        </a:xfrm>
        <a:prstGeom prst="rect"/>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mlns:xdr="http://schemas.openxmlformats.org/drawingml/2006/spreadsheetDrawing">
      <xdr:col>1</xdr:col>
      <xdr:colOff>142875</xdr:colOff>
      <xdr:row>27</xdr:row>
      <xdr:rowOff>67310</xdr:rowOff>
    </xdr:from>
    <xdr:to xmlns:xdr="http://schemas.openxmlformats.org/drawingml/2006/spreadsheetDrawing">
      <xdr:col>10</xdr:col>
      <xdr:colOff>228600</xdr:colOff>
      <xdr:row>28</xdr:row>
      <xdr:rowOff>76835</xdr:rowOff>
    </xdr:to>
    <xdr:sp macro="" textlink="">
      <xdr:nvSpPr>
        <xdr:cNvPr id="187424" name="Text Box 33"/>
        <xdr:cNvSpPr txBox="1">
          <a:spLocks noChangeArrowheads="1"/>
        </xdr:cNvSpPr>
      </xdr:nvSpPr>
      <xdr:spPr>
        <a:xfrm>
          <a:off x="828675" y="4696460"/>
          <a:ext cx="6257925" cy="180975"/>
        </a:xfrm>
        <a:prstGeom prst="rect"/>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※住民基本台帳法の改正により、平成25年3月31日現在の住民基本台帳登載人口については、外国人住民を含む。</a:t>
          </a:r>
        </a:p>
      </xdr:txBody>
    </xdr:sp>
    <xdr:clientData/>
  </xdr:twoCellAnchor>
  <xdr:twoCellAnchor>
    <xdr:from xmlns:xdr="http://schemas.openxmlformats.org/drawingml/2006/spreadsheetDrawing">
      <xdr:col>1</xdr:col>
      <xdr:colOff>76200</xdr:colOff>
      <xdr:row>29</xdr:row>
      <xdr:rowOff>47625</xdr:rowOff>
    </xdr:from>
    <xdr:to xmlns:xdr="http://schemas.openxmlformats.org/drawingml/2006/spreadsheetDrawing">
      <xdr:col>8</xdr:col>
      <xdr:colOff>352425</xdr:colOff>
      <xdr:row>31</xdr:row>
      <xdr:rowOff>19050</xdr:rowOff>
    </xdr:to>
    <xdr:sp macro="" textlink="">
      <xdr:nvSpPr>
        <xdr:cNvPr id="187425" name="Rectangle 34"/>
        <xdr:cNvSpPr>
          <a:spLocks noChangeArrowheads="1"/>
        </xdr:cNvSpPr>
      </xdr:nvSpPr>
      <xdr:spPr>
        <a:xfrm>
          <a:off x="762000" y="5019675"/>
          <a:ext cx="5076825" cy="314325"/>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財政力</a:t>
          </a:r>
        </a:p>
      </xdr:txBody>
    </xdr:sp>
    <xdr:clientData/>
  </xdr:twoCellAnchor>
  <xdr:twoCellAnchor editAs="oneCell">
    <xdr:from xmlns:xdr="http://schemas.openxmlformats.org/drawingml/2006/spreadsheetDrawing">
      <xdr:col>3</xdr:col>
      <xdr:colOff>200660</xdr:colOff>
      <xdr:row>31</xdr:row>
      <xdr:rowOff>67310</xdr:rowOff>
    </xdr:from>
    <xdr:to xmlns:xdr="http://schemas.openxmlformats.org/drawingml/2006/spreadsheetDrawing">
      <xdr:col>5</xdr:col>
      <xdr:colOff>38100</xdr:colOff>
      <xdr:row>32</xdr:row>
      <xdr:rowOff>124460</xdr:rowOff>
    </xdr:to>
    <xdr:sp macro="" textlink="">
      <xdr:nvSpPr>
        <xdr:cNvPr id="187426" name="Text Box 35"/>
        <xdr:cNvSpPr txBox="1">
          <a:spLocks noChangeArrowheads="1"/>
        </xdr:cNvSpPr>
      </xdr:nvSpPr>
      <xdr:spPr>
        <a:xfrm>
          <a:off x="2258060" y="5382260"/>
          <a:ext cx="1209040" cy="228600"/>
        </a:xfrm>
        <a:prstGeom prst="rect"/>
        <a:noFill/>
        <a:ln>
          <a:miter/>
        </a:ln>
      </xdr:spPr>
      <xdr:txBody>
        <a:bodyPr vertOverflow="clip" horzOverflow="overflow" wrap="square" lIns="36576" tIns="0" rIns="36576" bIns="18288" anchor="b" upright="1"/>
        <a:lstStyle/>
        <a:p>
          <a:pPr algn="l">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財政力指数</a:t>
          </a:r>
        </a:p>
      </xdr:txBody>
    </xdr:sp>
    <xdr:clientData/>
  </xdr:twoCellAnchor>
  <xdr:twoCellAnchor editAs="oneCell">
    <xdr:from xmlns:xdr="http://schemas.openxmlformats.org/drawingml/2006/spreadsheetDrawing">
      <xdr:col>5</xdr:col>
      <xdr:colOff>161925</xdr:colOff>
      <xdr:row>31</xdr:row>
      <xdr:rowOff>47625</xdr:rowOff>
    </xdr:from>
    <xdr:to xmlns:xdr="http://schemas.openxmlformats.org/drawingml/2006/spreadsheetDrawing">
      <xdr:col>6</xdr:col>
      <xdr:colOff>238760</xdr:colOff>
      <xdr:row>32</xdr:row>
      <xdr:rowOff>153035</xdr:rowOff>
    </xdr:to>
    <xdr:sp macro="" textlink="">
      <xdr:nvSpPr>
        <xdr:cNvPr id="187427" name="Text Box 36"/>
        <xdr:cNvSpPr txBox="1">
          <a:spLocks noChangeArrowheads="1"/>
        </xdr:cNvSpPr>
      </xdr:nvSpPr>
      <xdr:spPr>
        <a:xfrm>
          <a:off x="3590925" y="5362575"/>
          <a:ext cx="762635" cy="276860"/>
        </a:xfrm>
        <a:prstGeom prst="rect"/>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[0.76]　</a:t>
          </a:r>
        </a:p>
      </xdr:txBody>
    </xdr:sp>
    <xdr:clientData/>
  </xdr:twoCellAnchor>
  <xdr:twoCellAnchor>
    <xdr:from xmlns:xdr="http://schemas.openxmlformats.org/drawingml/2006/spreadsheetDrawing">
      <xdr:col>8</xdr:col>
      <xdr:colOff>419735</xdr:colOff>
      <xdr:row>30</xdr:row>
      <xdr:rowOff>124460</xdr:rowOff>
    </xdr:from>
    <xdr:to xmlns:xdr="http://schemas.openxmlformats.org/drawingml/2006/spreadsheetDrawing">
      <xdr:col>10</xdr:col>
      <xdr:colOff>572135</xdr:colOff>
      <xdr:row>32</xdr:row>
      <xdr:rowOff>38100</xdr:rowOff>
    </xdr:to>
    <xdr:sp macro="" textlink="">
      <xdr:nvSpPr>
        <xdr:cNvPr id="187428" name="Rectangle 37"/>
        <xdr:cNvSpPr>
          <a:spLocks noChangeArrowheads="1"/>
        </xdr:cNvSpPr>
      </xdr:nvSpPr>
      <xdr:spPr>
        <a:xfrm>
          <a:off x="5906135" y="5267960"/>
          <a:ext cx="152400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8</xdr:col>
      <xdr:colOff>419735</xdr:colOff>
      <xdr:row>31</xdr:row>
      <xdr:rowOff>143510</xdr:rowOff>
    </xdr:from>
    <xdr:to xmlns:xdr="http://schemas.openxmlformats.org/drawingml/2006/spreadsheetDrawing">
      <xdr:col>10</xdr:col>
      <xdr:colOff>572135</xdr:colOff>
      <xdr:row>33</xdr:row>
      <xdr:rowOff>57150</xdr:rowOff>
    </xdr:to>
    <xdr:sp macro="" textlink="">
      <xdr:nvSpPr>
        <xdr:cNvPr id="187429" name="Rectangle 38"/>
        <xdr:cNvSpPr>
          <a:spLocks noChangeArrowheads="1"/>
        </xdr:cNvSpPr>
      </xdr:nvSpPr>
      <xdr:spPr>
        <a:xfrm>
          <a:off x="5906135" y="5458460"/>
          <a:ext cx="152400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8/23</a:t>
          </a:r>
        </a:p>
      </xdr:txBody>
    </xdr:sp>
    <xdr:clientData/>
  </xdr:twoCellAnchor>
  <xdr:twoCellAnchor>
    <xdr:from xmlns:xdr="http://schemas.openxmlformats.org/drawingml/2006/spreadsheetDrawing">
      <xdr:col>11</xdr:col>
      <xdr:colOff>9525</xdr:colOff>
      <xdr:row>30</xdr:row>
      <xdr:rowOff>124460</xdr:rowOff>
    </xdr:from>
    <xdr:to xmlns:xdr="http://schemas.openxmlformats.org/drawingml/2006/spreadsheetDrawing">
      <xdr:col>12</xdr:col>
      <xdr:colOff>600710</xdr:colOff>
      <xdr:row>32</xdr:row>
      <xdr:rowOff>38100</xdr:rowOff>
    </xdr:to>
    <xdr:sp macro="" textlink="">
      <xdr:nvSpPr>
        <xdr:cNvPr id="187430" name="Rectangle 39"/>
        <xdr:cNvSpPr>
          <a:spLocks noChangeArrowheads="1"/>
        </xdr:cNvSpPr>
      </xdr:nvSpPr>
      <xdr:spPr>
        <a:xfrm>
          <a:off x="7553325" y="5267960"/>
          <a:ext cx="127698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11</xdr:col>
      <xdr:colOff>9525</xdr:colOff>
      <xdr:row>31</xdr:row>
      <xdr:rowOff>143510</xdr:rowOff>
    </xdr:from>
    <xdr:to xmlns:xdr="http://schemas.openxmlformats.org/drawingml/2006/spreadsheetDrawing">
      <xdr:col>12</xdr:col>
      <xdr:colOff>600710</xdr:colOff>
      <xdr:row>33</xdr:row>
      <xdr:rowOff>57150</xdr:rowOff>
    </xdr:to>
    <xdr:sp macro="" textlink="">
      <xdr:nvSpPr>
        <xdr:cNvPr id="187431" name="Rectangle 40"/>
        <xdr:cNvSpPr>
          <a:spLocks noChangeArrowheads="1"/>
        </xdr:cNvSpPr>
      </xdr:nvSpPr>
      <xdr:spPr>
        <a:xfrm>
          <a:off x="7553325" y="5458460"/>
          <a:ext cx="127698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0.49</a:t>
          </a:r>
        </a:p>
      </xdr:txBody>
    </xdr:sp>
    <xdr:clientData/>
  </xdr:twoCellAnchor>
  <xdr:twoCellAnchor>
    <xdr:from xmlns:xdr="http://schemas.openxmlformats.org/drawingml/2006/spreadsheetDrawing">
      <xdr:col>13</xdr:col>
      <xdr:colOff>104775</xdr:colOff>
      <xdr:row>30</xdr:row>
      <xdr:rowOff>124460</xdr:rowOff>
    </xdr:from>
    <xdr:to xmlns:xdr="http://schemas.openxmlformats.org/drawingml/2006/spreadsheetDrawing">
      <xdr:col>15</xdr:col>
      <xdr:colOff>0</xdr:colOff>
      <xdr:row>32</xdr:row>
      <xdr:rowOff>38100</xdr:rowOff>
    </xdr:to>
    <xdr:sp macro="" textlink="">
      <xdr:nvSpPr>
        <xdr:cNvPr id="187432" name="Rectangle 41"/>
        <xdr:cNvSpPr>
          <a:spLocks noChangeArrowheads="1"/>
        </xdr:cNvSpPr>
      </xdr:nvSpPr>
      <xdr:spPr>
        <a:xfrm>
          <a:off x="9020175" y="5267960"/>
          <a:ext cx="126682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13</xdr:col>
      <xdr:colOff>104775</xdr:colOff>
      <xdr:row>31</xdr:row>
      <xdr:rowOff>143510</xdr:rowOff>
    </xdr:from>
    <xdr:to xmlns:xdr="http://schemas.openxmlformats.org/drawingml/2006/spreadsheetDrawing">
      <xdr:col>15</xdr:col>
      <xdr:colOff>0</xdr:colOff>
      <xdr:row>33</xdr:row>
      <xdr:rowOff>57150</xdr:rowOff>
    </xdr:to>
    <xdr:sp macro="" textlink="">
      <xdr:nvSpPr>
        <xdr:cNvPr id="187433" name="Rectangle 42"/>
        <xdr:cNvSpPr>
          <a:spLocks noChangeArrowheads="1"/>
        </xdr:cNvSpPr>
      </xdr:nvSpPr>
      <xdr:spPr>
        <a:xfrm>
          <a:off x="9020175" y="5458460"/>
          <a:ext cx="126682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0.59</a:t>
          </a:r>
        </a:p>
      </xdr:txBody>
    </xdr:sp>
    <xdr:clientData/>
  </xdr:twoCellAnchor>
  <xdr:twoCellAnchor>
    <xdr:from xmlns:xdr="http://schemas.openxmlformats.org/drawingml/2006/spreadsheetDrawing">
      <xdr:col>1</xdr:col>
      <xdr:colOff>76200</xdr:colOff>
      <xdr:row>33</xdr:row>
      <xdr:rowOff>124460</xdr:rowOff>
    </xdr:from>
    <xdr:to xmlns:xdr="http://schemas.openxmlformats.org/drawingml/2006/spreadsheetDrawing">
      <xdr:col>8</xdr:col>
      <xdr:colOff>352425</xdr:colOff>
      <xdr:row>47</xdr:row>
      <xdr:rowOff>133985</xdr:rowOff>
    </xdr:to>
    <xdr:sp macro="" textlink="">
      <xdr:nvSpPr>
        <xdr:cNvPr id="187434" name="Rectangle 43"/>
        <xdr:cNvSpPr>
          <a:spLocks noChangeArrowheads="1"/>
        </xdr:cNvSpPr>
      </xdr:nvSpPr>
      <xdr:spPr>
        <a:xfrm>
          <a:off x="762000" y="5782310"/>
          <a:ext cx="5076825" cy="2409825"/>
        </a:xfrm>
        <a:prstGeom prst="rect"/>
        <a:solidFill>
          <a:srgbClr val="FFFFC8"/>
        </a:solidFill>
        <a:ln>
          <a:miter/>
        </a:ln>
      </xdr:spPr>
      <xdr:txBody>
        <a:bodyPr upright="1"/>
        <a:lstStyle/>
        <a:p/>
      </xdr:txBody>
    </xdr:sp>
    <xdr:clientData/>
  </xdr:twoCellAnchor>
  <xdr:twoCellAnchor>
    <xdr:from xmlns:xdr="http://schemas.openxmlformats.org/drawingml/2006/spreadsheetDrawing">
      <xdr:col>8</xdr:col>
      <xdr:colOff>543560</xdr:colOff>
      <xdr:row>33</xdr:row>
      <xdr:rowOff>124460</xdr:rowOff>
    </xdr:from>
    <xdr:to xmlns:xdr="http://schemas.openxmlformats.org/drawingml/2006/spreadsheetDrawing">
      <xdr:col>17</xdr:col>
      <xdr:colOff>410210</xdr:colOff>
      <xdr:row>47</xdr:row>
      <xdr:rowOff>133985</xdr:rowOff>
    </xdr:to>
    <xdr:sp macro="" textlink="">
      <xdr:nvSpPr>
        <xdr:cNvPr id="187435" name="Rectangle 44"/>
        <xdr:cNvSpPr>
          <a:spLocks noChangeArrowheads="1"/>
        </xdr:cNvSpPr>
      </xdr:nvSpPr>
      <xdr:spPr>
        <a:xfrm>
          <a:off x="6029960" y="5782310"/>
          <a:ext cx="6038850" cy="2409825"/>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8</xdr:col>
      <xdr:colOff>543560</xdr:colOff>
      <xdr:row>33</xdr:row>
      <xdr:rowOff>124460</xdr:rowOff>
    </xdr:from>
    <xdr:to xmlns:xdr="http://schemas.openxmlformats.org/drawingml/2006/spreadsheetDrawing">
      <xdr:col>14</xdr:col>
      <xdr:colOff>238760</xdr:colOff>
      <xdr:row>35</xdr:row>
      <xdr:rowOff>29210</xdr:rowOff>
    </xdr:to>
    <xdr:sp macro="" textlink="">
      <xdr:nvSpPr>
        <xdr:cNvPr id="187436" name="Rectangle 45"/>
        <xdr:cNvSpPr>
          <a:spLocks noChangeArrowheads="1"/>
        </xdr:cNvSpPr>
      </xdr:nvSpPr>
      <xdr:spPr>
        <a:xfrm>
          <a:off x="6029960" y="5782310"/>
          <a:ext cx="3810000" cy="24765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財政力指数の分析欄</a:t>
          </a:r>
        </a:p>
      </xdr:txBody>
    </xdr:sp>
    <xdr:clientData/>
  </xdr:twoCellAnchor>
  <xdr:twoCellAnchor>
    <xdr:from xmlns:xdr="http://schemas.openxmlformats.org/drawingml/2006/spreadsheetDrawing">
      <xdr:col>8</xdr:col>
      <xdr:colOff>676910</xdr:colOff>
      <xdr:row>35</xdr:row>
      <xdr:rowOff>95250</xdr:rowOff>
    </xdr:from>
    <xdr:to xmlns:xdr="http://schemas.openxmlformats.org/drawingml/2006/spreadsheetDrawing">
      <xdr:col>17</xdr:col>
      <xdr:colOff>276225</xdr:colOff>
      <xdr:row>47</xdr:row>
      <xdr:rowOff>67310</xdr:rowOff>
    </xdr:to>
    <xdr:sp macro="" textlink="">
      <xdr:nvSpPr>
        <xdr:cNvPr id="187437" name="Text Box 46"/>
        <xdr:cNvSpPr txBox="1">
          <a:spLocks noChangeArrowheads="1"/>
        </xdr:cNvSpPr>
      </xdr:nvSpPr>
      <xdr:spPr>
        <a:xfrm>
          <a:off x="6163310" y="6096000"/>
          <a:ext cx="5771515" cy="2029460"/>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過去数年間上昇していたが、平成</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21</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年度から下落に転じている。数値は、類似団体平均を</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0.13</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ポイント上回ってはいるが、普通交付税が不交付となる財政力指数</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1.0</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にはまだ相当の開きがある。今後、税の徴収強化を行うとともに、企業誘致等による税収の増加に努め、財政基盤の一層の強化を図りたい。</a:t>
          </a:r>
        </a:p>
      </xdr:txBody>
    </xdr:sp>
    <xdr:clientData/>
  </xdr:twoCellAnchor>
  <xdr:twoCellAnchor>
    <xdr:from xmlns:xdr="http://schemas.openxmlformats.org/drawingml/2006/spreadsheetDrawing">
      <xdr:col>1</xdr:col>
      <xdr:colOff>76200</xdr:colOff>
      <xdr:row>47</xdr:row>
      <xdr:rowOff>133985</xdr:rowOff>
    </xdr:from>
    <xdr:to xmlns:xdr="http://schemas.openxmlformats.org/drawingml/2006/spreadsheetDrawing">
      <xdr:col>8</xdr:col>
      <xdr:colOff>352425</xdr:colOff>
      <xdr:row>47</xdr:row>
      <xdr:rowOff>133985</xdr:rowOff>
    </xdr:to>
    <xdr:sp macro="" textlink="">
      <xdr:nvSpPr>
        <xdr:cNvPr id="187438" name="Line 47"/>
        <xdr:cNvSpPr>
          <a:spLocks noChangeShapeType="1"/>
        </xdr:cNvSpPr>
      </xdr:nvSpPr>
      <xdr:spPr>
        <a:xfrm>
          <a:off x="762000" y="819213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47</xdr:row>
      <xdr:rowOff>19050</xdr:rowOff>
    </xdr:from>
    <xdr:to xmlns:xdr="http://schemas.openxmlformats.org/drawingml/2006/spreadsheetDrawing">
      <xdr:col>1</xdr:col>
      <xdr:colOff>76200</xdr:colOff>
      <xdr:row>48</xdr:row>
      <xdr:rowOff>57150</xdr:rowOff>
    </xdr:to>
    <xdr:sp macro="" textlink="">
      <xdr:nvSpPr>
        <xdr:cNvPr id="187439" name="Text Box 48"/>
        <xdr:cNvSpPr txBox="1">
          <a:spLocks noChangeArrowheads="1"/>
        </xdr:cNvSpPr>
      </xdr:nvSpPr>
      <xdr:spPr>
        <a:xfrm>
          <a:off x="0" y="807720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0.00</a:t>
          </a:r>
        </a:p>
      </xdr:txBody>
    </xdr:sp>
    <xdr:clientData/>
  </xdr:twoCellAnchor>
  <xdr:twoCellAnchor>
    <xdr:from xmlns:xdr="http://schemas.openxmlformats.org/drawingml/2006/spreadsheetDrawing">
      <xdr:col>1</xdr:col>
      <xdr:colOff>76200</xdr:colOff>
      <xdr:row>45</xdr:row>
      <xdr:rowOff>133985</xdr:rowOff>
    </xdr:from>
    <xdr:to xmlns:xdr="http://schemas.openxmlformats.org/drawingml/2006/spreadsheetDrawing">
      <xdr:col>8</xdr:col>
      <xdr:colOff>352425</xdr:colOff>
      <xdr:row>45</xdr:row>
      <xdr:rowOff>133985</xdr:rowOff>
    </xdr:to>
    <xdr:sp macro="" textlink="">
      <xdr:nvSpPr>
        <xdr:cNvPr id="187440" name="Line 49"/>
        <xdr:cNvSpPr>
          <a:spLocks noChangeShapeType="1"/>
        </xdr:cNvSpPr>
      </xdr:nvSpPr>
      <xdr:spPr>
        <a:xfrm>
          <a:off x="762000" y="784923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45</xdr:row>
      <xdr:rowOff>19050</xdr:rowOff>
    </xdr:from>
    <xdr:to xmlns:xdr="http://schemas.openxmlformats.org/drawingml/2006/spreadsheetDrawing">
      <xdr:col>1</xdr:col>
      <xdr:colOff>76200</xdr:colOff>
      <xdr:row>46</xdr:row>
      <xdr:rowOff>57150</xdr:rowOff>
    </xdr:to>
    <xdr:sp macro="" textlink="">
      <xdr:nvSpPr>
        <xdr:cNvPr id="187441" name="Text Box 50"/>
        <xdr:cNvSpPr txBox="1">
          <a:spLocks noChangeArrowheads="1"/>
        </xdr:cNvSpPr>
      </xdr:nvSpPr>
      <xdr:spPr>
        <a:xfrm>
          <a:off x="0" y="773430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0.20</a:t>
          </a:r>
        </a:p>
      </xdr:txBody>
    </xdr:sp>
    <xdr:clientData/>
  </xdr:twoCellAnchor>
  <xdr:twoCellAnchor>
    <xdr:from xmlns:xdr="http://schemas.openxmlformats.org/drawingml/2006/spreadsheetDrawing">
      <xdr:col>1</xdr:col>
      <xdr:colOff>76200</xdr:colOff>
      <xdr:row>43</xdr:row>
      <xdr:rowOff>133985</xdr:rowOff>
    </xdr:from>
    <xdr:to xmlns:xdr="http://schemas.openxmlformats.org/drawingml/2006/spreadsheetDrawing">
      <xdr:col>8</xdr:col>
      <xdr:colOff>352425</xdr:colOff>
      <xdr:row>43</xdr:row>
      <xdr:rowOff>133985</xdr:rowOff>
    </xdr:to>
    <xdr:sp macro="" textlink="">
      <xdr:nvSpPr>
        <xdr:cNvPr id="187442" name="Line 51"/>
        <xdr:cNvSpPr>
          <a:spLocks noChangeShapeType="1"/>
        </xdr:cNvSpPr>
      </xdr:nvSpPr>
      <xdr:spPr>
        <a:xfrm>
          <a:off x="762000" y="750633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43</xdr:row>
      <xdr:rowOff>19050</xdr:rowOff>
    </xdr:from>
    <xdr:to xmlns:xdr="http://schemas.openxmlformats.org/drawingml/2006/spreadsheetDrawing">
      <xdr:col>1</xdr:col>
      <xdr:colOff>76200</xdr:colOff>
      <xdr:row>44</xdr:row>
      <xdr:rowOff>57150</xdr:rowOff>
    </xdr:to>
    <xdr:sp macro="" textlink="">
      <xdr:nvSpPr>
        <xdr:cNvPr id="187443" name="Text Box 52"/>
        <xdr:cNvSpPr txBox="1">
          <a:spLocks noChangeArrowheads="1"/>
        </xdr:cNvSpPr>
      </xdr:nvSpPr>
      <xdr:spPr>
        <a:xfrm>
          <a:off x="0" y="739140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0.40</a:t>
          </a:r>
        </a:p>
      </xdr:txBody>
    </xdr:sp>
    <xdr:clientData/>
  </xdr:twoCellAnchor>
  <xdr:twoCellAnchor>
    <xdr:from xmlns:xdr="http://schemas.openxmlformats.org/drawingml/2006/spreadsheetDrawing">
      <xdr:col>1</xdr:col>
      <xdr:colOff>76200</xdr:colOff>
      <xdr:row>41</xdr:row>
      <xdr:rowOff>124460</xdr:rowOff>
    </xdr:from>
    <xdr:to xmlns:xdr="http://schemas.openxmlformats.org/drawingml/2006/spreadsheetDrawing">
      <xdr:col>8</xdr:col>
      <xdr:colOff>352425</xdr:colOff>
      <xdr:row>41</xdr:row>
      <xdr:rowOff>124460</xdr:rowOff>
    </xdr:to>
    <xdr:sp macro="" textlink="">
      <xdr:nvSpPr>
        <xdr:cNvPr id="187444" name="Line 53"/>
        <xdr:cNvSpPr>
          <a:spLocks noChangeShapeType="1"/>
        </xdr:cNvSpPr>
      </xdr:nvSpPr>
      <xdr:spPr>
        <a:xfrm>
          <a:off x="762000" y="71539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41</xdr:row>
      <xdr:rowOff>9525</xdr:rowOff>
    </xdr:from>
    <xdr:to xmlns:xdr="http://schemas.openxmlformats.org/drawingml/2006/spreadsheetDrawing">
      <xdr:col>1</xdr:col>
      <xdr:colOff>76200</xdr:colOff>
      <xdr:row>42</xdr:row>
      <xdr:rowOff>47625</xdr:rowOff>
    </xdr:to>
    <xdr:sp macro="" textlink="">
      <xdr:nvSpPr>
        <xdr:cNvPr id="187445" name="Text Box 54"/>
        <xdr:cNvSpPr txBox="1">
          <a:spLocks noChangeArrowheads="1"/>
        </xdr:cNvSpPr>
      </xdr:nvSpPr>
      <xdr:spPr>
        <a:xfrm>
          <a:off x="0" y="7038975"/>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0.60</a:t>
          </a:r>
        </a:p>
      </xdr:txBody>
    </xdr:sp>
    <xdr:clientData/>
  </xdr:twoCellAnchor>
  <xdr:twoCellAnchor>
    <xdr:from xmlns:xdr="http://schemas.openxmlformats.org/drawingml/2006/spreadsheetDrawing">
      <xdr:col>1</xdr:col>
      <xdr:colOff>76200</xdr:colOff>
      <xdr:row>39</xdr:row>
      <xdr:rowOff>124460</xdr:rowOff>
    </xdr:from>
    <xdr:to xmlns:xdr="http://schemas.openxmlformats.org/drawingml/2006/spreadsheetDrawing">
      <xdr:col>8</xdr:col>
      <xdr:colOff>352425</xdr:colOff>
      <xdr:row>39</xdr:row>
      <xdr:rowOff>124460</xdr:rowOff>
    </xdr:to>
    <xdr:sp macro="" textlink="">
      <xdr:nvSpPr>
        <xdr:cNvPr id="187446" name="Line 55"/>
        <xdr:cNvSpPr>
          <a:spLocks noChangeShapeType="1"/>
        </xdr:cNvSpPr>
      </xdr:nvSpPr>
      <xdr:spPr>
        <a:xfrm>
          <a:off x="762000" y="68110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39</xdr:row>
      <xdr:rowOff>9525</xdr:rowOff>
    </xdr:from>
    <xdr:to xmlns:xdr="http://schemas.openxmlformats.org/drawingml/2006/spreadsheetDrawing">
      <xdr:col>1</xdr:col>
      <xdr:colOff>76200</xdr:colOff>
      <xdr:row>40</xdr:row>
      <xdr:rowOff>47625</xdr:rowOff>
    </xdr:to>
    <xdr:sp macro="" textlink="">
      <xdr:nvSpPr>
        <xdr:cNvPr id="187447" name="Text Box 56"/>
        <xdr:cNvSpPr txBox="1">
          <a:spLocks noChangeArrowheads="1"/>
        </xdr:cNvSpPr>
      </xdr:nvSpPr>
      <xdr:spPr>
        <a:xfrm>
          <a:off x="0" y="6696075"/>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0.80</a:t>
          </a:r>
        </a:p>
      </xdr:txBody>
    </xdr:sp>
    <xdr:clientData/>
  </xdr:twoCellAnchor>
  <xdr:twoCellAnchor>
    <xdr:from xmlns:xdr="http://schemas.openxmlformats.org/drawingml/2006/spreadsheetDrawing">
      <xdr:col>1</xdr:col>
      <xdr:colOff>76200</xdr:colOff>
      <xdr:row>37</xdr:row>
      <xdr:rowOff>124460</xdr:rowOff>
    </xdr:from>
    <xdr:to xmlns:xdr="http://schemas.openxmlformats.org/drawingml/2006/spreadsheetDrawing">
      <xdr:col>8</xdr:col>
      <xdr:colOff>352425</xdr:colOff>
      <xdr:row>37</xdr:row>
      <xdr:rowOff>124460</xdr:rowOff>
    </xdr:to>
    <xdr:sp macro="" textlink="">
      <xdr:nvSpPr>
        <xdr:cNvPr id="187448" name="Line 57"/>
        <xdr:cNvSpPr>
          <a:spLocks noChangeShapeType="1"/>
        </xdr:cNvSpPr>
      </xdr:nvSpPr>
      <xdr:spPr>
        <a:xfrm>
          <a:off x="762000" y="64681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37</xdr:row>
      <xdr:rowOff>9525</xdr:rowOff>
    </xdr:from>
    <xdr:to xmlns:xdr="http://schemas.openxmlformats.org/drawingml/2006/spreadsheetDrawing">
      <xdr:col>1</xdr:col>
      <xdr:colOff>76200</xdr:colOff>
      <xdr:row>38</xdr:row>
      <xdr:rowOff>47625</xdr:rowOff>
    </xdr:to>
    <xdr:sp macro="" textlink="">
      <xdr:nvSpPr>
        <xdr:cNvPr id="187449" name="Text Box 58"/>
        <xdr:cNvSpPr txBox="1">
          <a:spLocks noChangeArrowheads="1"/>
        </xdr:cNvSpPr>
      </xdr:nvSpPr>
      <xdr:spPr>
        <a:xfrm>
          <a:off x="0" y="6353175"/>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xdr:col>
      <xdr:colOff>76200</xdr:colOff>
      <xdr:row>35</xdr:row>
      <xdr:rowOff>124460</xdr:rowOff>
    </xdr:from>
    <xdr:to xmlns:xdr="http://schemas.openxmlformats.org/drawingml/2006/spreadsheetDrawing">
      <xdr:col>8</xdr:col>
      <xdr:colOff>352425</xdr:colOff>
      <xdr:row>35</xdr:row>
      <xdr:rowOff>124460</xdr:rowOff>
    </xdr:to>
    <xdr:sp macro="" textlink="">
      <xdr:nvSpPr>
        <xdr:cNvPr id="187450" name="Line 59"/>
        <xdr:cNvSpPr>
          <a:spLocks noChangeShapeType="1"/>
        </xdr:cNvSpPr>
      </xdr:nvSpPr>
      <xdr:spPr>
        <a:xfrm>
          <a:off x="762000" y="61252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35</xdr:row>
      <xdr:rowOff>9525</xdr:rowOff>
    </xdr:from>
    <xdr:to xmlns:xdr="http://schemas.openxmlformats.org/drawingml/2006/spreadsheetDrawing">
      <xdr:col>1</xdr:col>
      <xdr:colOff>76200</xdr:colOff>
      <xdr:row>36</xdr:row>
      <xdr:rowOff>47625</xdr:rowOff>
    </xdr:to>
    <xdr:sp macro="" textlink="">
      <xdr:nvSpPr>
        <xdr:cNvPr id="187451" name="Text Box 60"/>
        <xdr:cNvSpPr txBox="1">
          <a:spLocks noChangeArrowheads="1"/>
        </xdr:cNvSpPr>
      </xdr:nvSpPr>
      <xdr:spPr>
        <a:xfrm>
          <a:off x="0" y="6010275"/>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a:t>
          </a:r>
        </a:p>
      </xdr:txBody>
    </xdr:sp>
    <xdr:clientData/>
  </xdr:twoCellAnchor>
  <xdr:twoCellAnchor>
    <xdr:from xmlns:xdr="http://schemas.openxmlformats.org/drawingml/2006/spreadsheetDrawing">
      <xdr:col>1</xdr:col>
      <xdr:colOff>76200</xdr:colOff>
      <xdr:row>33</xdr:row>
      <xdr:rowOff>124460</xdr:rowOff>
    </xdr:from>
    <xdr:to xmlns:xdr="http://schemas.openxmlformats.org/drawingml/2006/spreadsheetDrawing">
      <xdr:col>8</xdr:col>
      <xdr:colOff>352425</xdr:colOff>
      <xdr:row>33</xdr:row>
      <xdr:rowOff>124460</xdr:rowOff>
    </xdr:to>
    <xdr:sp macro="" textlink="">
      <xdr:nvSpPr>
        <xdr:cNvPr id="187452" name="Line 61"/>
        <xdr:cNvSpPr>
          <a:spLocks noChangeShapeType="1"/>
        </xdr:cNvSpPr>
      </xdr:nvSpPr>
      <xdr:spPr>
        <a:xfrm>
          <a:off x="762000" y="57823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33</xdr:row>
      <xdr:rowOff>9525</xdr:rowOff>
    </xdr:from>
    <xdr:to xmlns:xdr="http://schemas.openxmlformats.org/drawingml/2006/spreadsheetDrawing">
      <xdr:col>1</xdr:col>
      <xdr:colOff>76200</xdr:colOff>
      <xdr:row>34</xdr:row>
      <xdr:rowOff>47625</xdr:rowOff>
    </xdr:to>
    <xdr:sp macro="" textlink="">
      <xdr:nvSpPr>
        <xdr:cNvPr id="187453" name="Text Box 62"/>
        <xdr:cNvSpPr txBox="1">
          <a:spLocks noChangeArrowheads="1"/>
        </xdr:cNvSpPr>
      </xdr:nvSpPr>
      <xdr:spPr>
        <a:xfrm>
          <a:off x="0" y="5667375"/>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1.40</a:t>
          </a:r>
        </a:p>
      </xdr:txBody>
    </xdr:sp>
    <xdr:clientData/>
  </xdr:twoCellAnchor>
  <xdr:twoCellAnchor>
    <xdr:from xmlns:xdr="http://schemas.openxmlformats.org/drawingml/2006/spreadsheetDrawing">
      <xdr:col>1</xdr:col>
      <xdr:colOff>76200</xdr:colOff>
      <xdr:row>33</xdr:row>
      <xdr:rowOff>124460</xdr:rowOff>
    </xdr:from>
    <xdr:to xmlns:xdr="http://schemas.openxmlformats.org/drawingml/2006/spreadsheetDrawing">
      <xdr:col>8</xdr:col>
      <xdr:colOff>352425</xdr:colOff>
      <xdr:row>47</xdr:row>
      <xdr:rowOff>133985</xdr:rowOff>
    </xdr:to>
    <xdr:sp macro="" textlink="">
      <xdr:nvSpPr>
        <xdr:cNvPr id="187454" name="財政力グラフ枠"/>
        <xdr:cNvSpPr>
          <a:spLocks noChangeArrowheads="1"/>
        </xdr:cNvSpPr>
      </xdr:nvSpPr>
      <xdr:spPr>
        <a:xfrm>
          <a:off x="762000" y="5782310"/>
          <a:ext cx="5076825" cy="240982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7</xdr:col>
      <xdr:colOff>153035</xdr:colOff>
      <xdr:row>36</xdr:row>
      <xdr:rowOff>143510</xdr:rowOff>
    </xdr:from>
    <xdr:to xmlns:xdr="http://schemas.openxmlformats.org/drawingml/2006/spreadsheetDrawing">
      <xdr:col>7</xdr:col>
      <xdr:colOff>153035</xdr:colOff>
      <xdr:row>45</xdr:row>
      <xdr:rowOff>47625</xdr:rowOff>
    </xdr:to>
    <xdr:sp macro="" textlink="">
      <xdr:nvSpPr>
        <xdr:cNvPr id="187455" name="Line 64"/>
        <xdr:cNvSpPr>
          <a:spLocks noChangeShapeType="1"/>
        </xdr:cNvSpPr>
      </xdr:nvSpPr>
      <xdr:spPr>
        <a:xfrm flipV="1">
          <a:off x="4953635" y="6315710"/>
          <a:ext cx="0" cy="1447165"/>
        </a:xfrm>
        <a:prstGeom prst="line"/>
        <a:noFill/>
        <a:ln w="63500">
          <a:solidFill>
            <a:srgbClr val="808080"/>
          </a:solidFill>
          <a:miter/>
        </a:ln>
      </xdr:spPr>
      <xdr:txBody>
        <a:bodyPr upright="1"/>
        <a:lstStyle/>
        <a:p/>
      </xdr:txBody>
    </xdr:sp>
    <xdr:clientData/>
  </xdr:twoCellAnchor>
  <xdr:twoCellAnchor editAs="oneCell">
    <xdr:from xmlns:xdr="http://schemas.openxmlformats.org/drawingml/2006/spreadsheetDrawing">
      <xdr:col>7</xdr:col>
      <xdr:colOff>238760</xdr:colOff>
      <xdr:row>45</xdr:row>
      <xdr:rowOff>47625</xdr:rowOff>
    </xdr:from>
    <xdr:to xmlns:xdr="http://schemas.openxmlformats.org/drawingml/2006/spreadsheetDrawing">
      <xdr:col>8</xdr:col>
      <xdr:colOff>314325</xdr:colOff>
      <xdr:row>46</xdr:row>
      <xdr:rowOff>86360</xdr:rowOff>
    </xdr:to>
    <xdr:sp macro="" textlink="">
      <xdr:nvSpPr>
        <xdr:cNvPr id="187456" name="財政力最小値テキスト"/>
        <xdr:cNvSpPr txBox="1">
          <a:spLocks noChangeArrowheads="1"/>
        </xdr:cNvSpPr>
      </xdr:nvSpPr>
      <xdr:spPr>
        <a:xfrm>
          <a:off x="5039360" y="7762875"/>
          <a:ext cx="76136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0.25</a:t>
          </a:r>
        </a:p>
      </xdr:txBody>
    </xdr:sp>
    <xdr:clientData/>
  </xdr:twoCellAnchor>
  <xdr:twoCellAnchor>
    <xdr:from xmlns:xdr="http://schemas.openxmlformats.org/drawingml/2006/spreadsheetDrawing">
      <xdr:col>7</xdr:col>
      <xdr:colOff>67310</xdr:colOff>
      <xdr:row>45</xdr:row>
      <xdr:rowOff>47625</xdr:rowOff>
    </xdr:from>
    <xdr:to xmlns:xdr="http://schemas.openxmlformats.org/drawingml/2006/spreadsheetDrawing">
      <xdr:col>7</xdr:col>
      <xdr:colOff>238760</xdr:colOff>
      <xdr:row>45</xdr:row>
      <xdr:rowOff>47625</xdr:rowOff>
    </xdr:to>
    <xdr:sp macro="" textlink="">
      <xdr:nvSpPr>
        <xdr:cNvPr id="187457" name="Line 66"/>
        <xdr:cNvSpPr>
          <a:spLocks noChangeShapeType="1"/>
        </xdr:cNvSpPr>
      </xdr:nvSpPr>
      <xdr:spPr>
        <a:xfrm>
          <a:off x="4867910" y="7762875"/>
          <a:ext cx="17145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7</xdr:col>
      <xdr:colOff>238760</xdr:colOff>
      <xdr:row>35</xdr:row>
      <xdr:rowOff>86360</xdr:rowOff>
    </xdr:from>
    <xdr:to xmlns:xdr="http://schemas.openxmlformats.org/drawingml/2006/spreadsheetDrawing">
      <xdr:col>8</xdr:col>
      <xdr:colOff>314325</xdr:colOff>
      <xdr:row>36</xdr:row>
      <xdr:rowOff>124460</xdr:rowOff>
    </xdr:to>
    <xdr:sp macro="" textlink="">
      <xdr:nvSpPr>
        <xdr:cNvPr id="187458" name="財政力最大値テキスト"/>
        <xdr:cNvSpPr txBox="1">
          <a:spLocks noChangeArrowheads="1"/>
        </xdr:cNvSpPr>
      </xdr:nvSpPr>
      <xdr:spPr>
        <a:xfrm>
          <a:off x="5039360" y="608711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1.09</a:t>
          </a:r>
        </a:p>
      </xdr:txBody>
    </xdr:sp>
    <xdr:clientData/>
  </xdr:twoCellAnchor>
  <xdr:twoCellAnchor>
    <xdr:from xmlns:xdr="http://schemas.openxmlformats.org/drawingml/2006/spreadsheetDrawing">
      <xdr:col>7</xdr:col>
      <xdr:colOff>67310</xdr:colOff>
      <xdr:row>36</xdr:row>
      <xdr:rowOff>143510</xdr:rowOff>
    </xdr:from>
    <xdr:to xmlns:xdr="http://schemas.openxmlformats.org/drawingml/2006/spreadsheetDrawing">
      <xdr:col>7</xdr:col>
      <xdr:colOff>238760</xdr:colOff>
      <xdr:row>36</xdr:row>
      <xdr:rowOff>143510</xdr:rowOff>
    </xdr:to>
    <xdr:sp macro="" textlink="">
      <xdr:nvSpPr>
        <xdr:cNvPr id="187459" name="Line 68"/>
        <xdr:cNvSpPr>
          <a:spLocks noChangeShapeType="1"/>
        </xdr:cNvSpPr>
      </xdr:nvSpPr>
      <xdr:spPr>
        <a:xfrm>
          <a:off x="4867910" y="6315710"/>
          <a:ext cx="17145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6</xdr:col>
      <xdr:colOff>0</xdr:colOff>
      <xdr:row>40</xdr:row>
      <xdr:rowOff>9525</xdr:rowOff>
    </xdr:from>
    <xdr:to xmlns:xdr="http://schemas.openxmlformats.org/drawingml/2006/spreadsheetDrawing">
      <xdr:col>7</xdr:col>
      <xdr:colOff>153035</xdr:colOff>
      <xdr:row>40</xdr:row>
      <xdr:rowOff>19050</xdr:rowOff>
    </xdr:to>
    <xdr:sp macro="" textlink="">
      <xdr:nvSpPr>
        <xdr:cNvPr id="187460" name="Line 69"/>
        <xdr:cNvSpPr>
          <a:spLocks noChangeShapeType="1"/>
        </xdr:cNvSpPr>
      </xdr:nvSpPr>
      <xdr:spPr>
        <a:xfrm>
          <a:off x="4114800" y="6867525"/>
          <a:ext cx="838835" cy="9525"/>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7</xdr:col>
      <xdr:colOff>238760</xdr:colOff>
      <xdr:row>41</xdr:row>
      <xdr:rowOff>29210</xdr:rowOff>
    </xdr:from>
    <xdr:to xmlns:xdr="http://schemas.openxmlformats.org/drawingml/2006/spreadsheetDrawing">
      <xdr:col>8</xdr:col>
      <xdr:colOff>314325</xdr:colOff>
      <xdr:row>42</xdr:row>
      <xdr:rowOff>67310</xdr:rowOff>
    </xdr:to>
    <xdr:sp macro="" textlink="">
      <xdr:nvSpPr>
        <xdr:cNvPr id="187461" name="財政力平均値テキスト"/>
        <xdr:cNvSpPr txBox="1">
          <a:spLocks noChangeArrowheads="1"/>
        </xdr:cNvSpPr>
      </xdr:nvSpPr>
      <xdr:spPr>
        <a:xfrm>
          <a:off x="5039360" y="705866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0.63</a:t>
          </a:r>
        </a:p>
      </xdr:txBody>
    </xdr:sp>
    <xdr:clientData/>
  </xdr:twoCellAnchor>
  <xdr:twoCellAnchor>
    <xdr:from xmlns:xdr="http://schemas.openxmlformats.org/drawingml/2006/spreadsheetDrawing">
      <xdr:col>7</xdr:col>
      <xdr:colOff>104775</xdr:colOff>
      <xdr:row>41</xdr:row>
      <xdr:rowOff>29210</xdr:rowOff>
    </xdr:from>
    <xdr:to xmlns:xdr="http://schemas.openxmlformats.org/drawingml/2006/spreadsheetDrawing">
      <xdr:col>7</xdr:col>
      <xdr:colOff>200660</xdr:colOff>
      <xdr:row>41</xdr:row>
      <xdr:rowOff>124460</xdr:rowOff>
    </xdr:to>
    <xdr:sp macro="" textlink="">
      <xdr:nvSpPr>
        <xdr:cNvPr id="187462" name="AutoShape 71"/>
        <xdr:cNvSpPr>
          <a:spLocks noChangeArrowheads="1"/>
        </xdr:cNvSpPr>
      </xdr:nvSpPr>
      <xdr:spPr>
        <a:xfrm>
          <a:off x="4905375" y="7058660"/>
          <a:ext cx="95885" cy="9525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4</xdr:col>
      <xdr:colOff>485775</xdr:colOff>
      <xdr:row>39</xdr:row>
      <xdr:rowOff>104775</xdr:rowOff>
    </xdr:from>
    <xdr:to xmlns:xdr="http://schemas.openxmlformats.org/drawingml/2006/spreadsheetDrawing">
      <xdr:col>6</xdr:col>
      <xdr:colOff>0</xdr:colOff>
      <xdr:row>40</xdr:row>
      <xdr:rowOff>9525</xdr:rowOff>
    </xdr:to>
    <xdr:sp macro="" textlink="">
      <xdr:nvSpPr>
        <xdr:cNvPr id="187463" name="Line 72"/>
        <xdr:cNvSpPr>
          <a:spLocks noChangeShapeType="1"/>
        </xdr:cNvSpPr>
      </xdr:nvSpPr>
      <xdr:spPr>
        <a:xfrm>
          <a:off x="3228975" y="6791325"/>
          <a:ext cx="885825" cy="7620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5</xdr:col>
      <xdr:colOff>638810</xdr:colOff>
      <xdr:row>40</xdr:row>
      <xdr:rowOff>95250</xdr:rowOff>
    </xdr:from>
    <xdr:to xmlns:xdr="http://schemas.openxmlformats.org/drawingml/2006/spreadsheetDrawing">
      <xdr:col>6</xdr:col>
      <xdr:colOff>47625</xdr:colOff>
      <xdr:row>41</xdr:row>
      <xdr:rowOff>19050</xdr:rowOff>
    </xdr:to>
    <xdr:sp macro="" textlink="">
      <xdr:nvSpPr>
        <xdr:cNvPr id="187464" name="AutoShape 73"/>
        <xdr:cNvSpPr>
          <a:spLocks noChangeArrowheads="1"/>
        </xdr:cNvSpPr>
      </xdr:nvSpPr>
      <xdr:spPr>
        <a:xfrm>
          <a:off x="4067810" y="6953250"/>
          <a:ext cx="94615"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5</xdr:col>
      <xdr:colOff>304800</xdr:colOff>
      <xdr:row>41</xdr:row>
      <xdr:rowOff>38100</xdr:rowOff>
    </xdr:from>
    <xdr:to xmlns:xdr="http://schemas.openxmlformats.org/drawingml/2006/spreadsheetDrawing">
      <xdr:col>6</xdr:col>
      <xdr:colOff>352425</xdr:colOff>
      <xdr:row>42</xdr:row>
      <xdr:rowOff>76835</xdr:rowOff>
    </xdr:to>
    <xdr:sp macro="" textlink="">
      <xdr:nvSpPr>
        <xdr:cNvPr id="187465" name="Text Box 74"/>
        <xdr:cNvSpPr txBox="1">
          <a:spLocks noChangeArrowheads="1"/>
        </xdr:cNvSpPr>
      </xdr:nvSpPr>
      <xdr:spPr>
        <a:xfrm>
          <a:off x="3733800" y="7067550"/>
          <a:ext cx="73342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0.69</a:t>
          </a:r>
        </a:p>
      </xdr:txBody>
    </xdr:sp>
    <xdr:clientData/>
  </xdr:twoCellAnchor>
  <xdr:twoCellAnchor>
    <xdr:from xmlns:xdr="http://schemas.openxmlformats.org/drawingml/2006/spreadsheetDrawing">
      <xdr:col>3</xdr:col>
      <xdr:colOff>276225</xdr:colOff>
      <xdr:row>39</xdr:row>
      <xdr:rowOff>38100</xdr:rowOff>
    </xdr:from>
    <xdr:to xmlns:xdr="http://schemas.openxmlformats.org/drawingml/2006/spreadsheetDrawing">
      <xdr:col>4</xdr:col>
      <xdr:colOff>485775</xdr:colOff>
      <xdr:row>39</xdr:row>
      <xdr:rowOff>104775</xdr:rowOff>
    </xdr:to>
    <xdr:sp macro="" textlink="">
      <xdr:nvSpPr>
        <xdr:cNvPr id="187466" name="Line 75"/>
        <xdr:cNvSpPr>
          <a:spLocks noChangeShapeType="1"/>
        </xdr:cNvSpPr>
      </xdr:nvSpPr>
      <xdr:spPr>
        <a:xfrm>
          <a:off x="2333625" y="6724650"/>
          <a:ext cx="895350" cy="6667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4</xdr:col>
      <xdr:colOff>429260</xdr:colOff>
      <xdr:row>40</xdr:row>
      <xdr:rowOff>162560</xdr:rowOff>
    </xdr:from>
    <xdr:to xmlns:xdr="http://schemas.openxmlformats.org/drawingml/2006/spreadsheetDrawing">
      <xdr:col>4</xdr:col>
      <xdr:colOff>533400</xdr:colOff>
      <xdr:row>41</xdr:row>
      <xdr:rowOff>95250</xdr:rowOff>
    </xdr:to>
    <xdr:sp macro="" textlink="">
      <xdr:nvSpPr>
        <xdr:cNvPr id="187467" name="AutoShape 76"/>
        <xdr:cNvSpPr>
          <a:spLocks noChangeArrowheads="1"/>
        </xdr:cNvSpPr>
      </xdr:nvSpPr>
      <xdr:spPr>
        <a:xfrm>
          <a:off x="3172460" y="7020560"/>
          <a:ext cx="104140"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4</xdr:col>
      <xdr:colOff>104775</xdr:colOff>
      <xdr:row>41</xdr:row>
      <xdr:rowOff>104775</xdr:rowOff>
    </xdr:from>
    <xdr:to xmlns:xdr="http://schemas.openxmlformats.org/drawingml/2006/spreadsheetDrawing">
      <xdr:col>5</xdr:col>
      <xdr:colOff>180975</xdr:colOff>
      <xdr:row>42</xdr:row>
      <xdr:rowOff>143510</xdr:rowOff>
    </xdr:to>
    <xdr:sp macro="" textlink="">
      <xdr:nvSpPr>
        <xdr:cNvPr id="187468" name="Text Box 77"/>
        <xdr:cNvSpPr txBox="1">
          <a:spLocks noChangeArrowheads="1"/>
        </xdr:cNvSpPr>
      </xdr:nvSpPr>
      <xdr:spPr>
        <a:xfrm>
          <a:off x="2847975" y="7134225"/>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0.65</a:t>
          </a:r>
        </a:p>
      </xdr:txBody>
    </xdr:sp>
    <xdr:clientData/>
  </xdr:twoCellAnchor>
  <xdr:twoCellAnchor>
    <xdr:from xmlns:xdr="http://schemas.openxmlformats.org/drawingml/2006/spreadsheetDrawing">
      <xdr:col>2</xdr:col>
      <xdr:colOff>76200</xdr:colOff>
      <xdr:row>39</xdr:row>
      <xdr:rowOff>9525</xdr:rowOff>
    </xdr:from>
    <xdr:to xmlns:xdr="http://schemas.openxmlformats.org/drawingml/2006/spreadsheetDrawing">
      <xdr:col>3</xdr:col>
      <xdr:colOff>276225</xdr:colOff>
      <xdr:row>39</xdr:row>
      <xdr:rowOff>38100</xdr:rowOff>
    </xdr:to>
    <xdr:sp macro="" textlink="">
      <xdr:nvSpPr>
        <xdr:cNvPr id="187469" name="Line 78"/>
        <xdr:cNvSpPr>
          <a:spLocks noChangeShapeType="1"/>
        </xdr:cNvSpPr>
      </xdr:nvSpPr>
      <xdr:spPr>
        <a:xfrm>
          <a:off x="1447800" y="6696075"/>
          <a:ext cx="885825" cy="2857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228600</xdr:colOff>
      <xdr:row>39</xdr:row>
      <xdr:rowOff>162560</xdr:rowOff>
    </xdr:from>
    <xdr:to xmlns:xdr="http://schemas.openxmlformats.org/drawingml/2006/spreadsheetDrawing">
      <xdr:col>3</xdr:col>
      <xdr:colOff>334010</xdr:colOff>
      <xdr:row>40</xdr:row>
      <xdr:rowOff>95250</xdr:rowOff>
    </xdr:to>
    <xdr:sp macro="" textlink="">
      <xdr:nvSpPr>
        <xdr:cNvPr id="187470" name="AutoShape 79"/>
        <xdr:cNvSpPr>
          <a:spLocks noChangeArrowheads="1"/>
        </xdr:cNvSpPr>
      </xdr:nvSpPr>
      <xdr:spPr>
        <a:xfrm>
          <a:off x="2286000" y="6849110"/>
          <a:ext cx="105410"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581660</xdr:colOff>
      <xdr:row>40</xdr:row>
      <xdr:rowOff>104775</xdr:rowOff>
    </xdr:from>
    <xdr:to xmlns:xdr="http://schemas.openxmlformats.org/drawingml/2006/spreadsheetDrawing">
      <xdr:col>3</xdr:col>
      <xdr:colOff>657860</xdr:colOff>
      <xdr:row>41</xdr:row>
      <xdr:rowOff>143510</xdr:rowOff>
    </xdr:to>
    <xdr:sp macro="" textlink="">
      <xdr:nvSpPr>
        <xdr:cNvPr id="187471" name="Text Box 80"/>
        <xdr:cNvSpPr txBox="1">
          <a:spLocks noChangeArrowheads="1"/>
        </xdr:cNvSpPr>
      </xdr:nvSpPr>
      <xdr:spPr>
        <a:xfrm>
          <a:off x="1953260" y="6962775"/>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0.75</a:t>
          </a:r>
        </a:p>
      </xdr:txBody>
    </xdr:sp>
    <xdr:clientData/>
  </xdr:twoCellAnchor>
  <xdr:twoCellAnchor>
    <xdr:from xmlns:xdr="http://schemas.openxmlformats.org/drawingml/2006/spreadsheetDrawing">
      <xdr:col>2</xdr:col>
      <xdr:colOff>28575</xdr:colOff>
      <xdr:row>39</xdr:row>
      <xdr:rowOff>19050</xdr:rowOff>
    </xdr:from>
    <xdr:to xmlns:xdr="http://schemas.openxmlformats.org/drawingml/2006/spreadsheetDrawing">
      <xdr:col>2</xdr:col>
      <xdr:colOff>123825</xdr:colOff>
      <xdr:row>39</xdr:row>
      <xdr:rowOff>124460</xdr:rowOff>
    </xdr:to>
    <xdr:sp macro="" textlink="">
      <xdr:nvSpPr>
        <xdr:cNvPr id="187472" name="AutoShape 81"/>
        <xdr:cNvSpPr>
          <a:spLocks noChangeArrowheads="1"/>
        </xdr:cNvSpPr>
      </xdr:nvSpPr>
      <xdr:spPr>
        <a:xfrm>
          <a:off x="1400175" y="6705600"/>
          <a:ext cx="95250"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xdr:col>
      <xdr:colOff>381635</xdr:colOff>
      <xdr:row>39</xdr:row>
      <xdr:rowOff>133985</xdr:rowOff>
    </xdr:from>
    <xdr:to xmlns:xdr="http://schemas.openxmlformats.org/drawingml/2006/spreadsheetDrawing">
      <xdr:col>2</xdr:col>
      <xdr:colOff>457835</xdr:colOff>
      <xdr:row>41</xdr:row>
      <xdr:rowOff>0</xdr:rowOff>
    </xdr:to>
    <xdr:sp macro="" textlink="">
      <xdr:nvSpPr>
        <xdr:cNvPr id="187473" name="Text Box 82"/>
        <xdr:cNvSpPr txBox="1">
          <a:spLocks noChangeArrowheads="1"/>
        </xdr:cNvSpPr>
      </xdr:nvSpPr>
      <xdr:spPr>
        <a:xfrm>
          <a:off x="1067435" y="682053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0.83</a:t>
          </a:r>
        </a:p>
      </xdr:txBody>
    </xdr:sp>
    <xdr:clientData/>
  </xdr:twoCellAnchor>
  <xdr:twoCellAnchor editAs="oneCell">
    <xdr:from xmlns:xdr="http://schemas.openxmlformats.org/drawingml/2006/spreadsheetDrawing">
      <xdr:col>7</xdr:col>
      <xdr:colOff>38100</xdr:colOff>
      <xdr:row>48</xdr:row>
      <xdr:rowOff>29210</xdr:rowOff>
    </xdr:from>
    <xdr:to xmlns:xdr="http://schemas.openxmlformats.org/drawingml/2006/spreadsheetDrawing">
      <xdr:col>8</xdr:col>
      <xdr:colOff>114935</xdr:colOff>
      <xdr:row>49</xdr:row>
      <xdr:rowOff>67310</xdr:rowOff>
    </xdr:to>
    <xdr:sp macro="" textlink="">
      <xdr:nvSpPr>
        <xdr:cNvPr id="187474" name="Text Box 83"/>
        <xdr:cNvSpPr txBox="1">
          <a:spLocks noChangeArrowheads="1"/>
        </xdr:cNvSpPr>
      </xdr:nvSpPr>
      <xdr:spPr>
        <a:xfrm>
          <a:off x="4838700" y="825881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5</xdr:col>
      <xdr:colOff>572135</xdr:colOff>
      <xdr:row>48</xdr:row>
      <xdr:rowOff>29210</xdr:rowOff>
    </xdr:from>
    <xdr:to xmlns:xdr="http://schemas.openxmlformats.org/drawingml/2006/spreadsheetDrawing">
      <xdr:col>6</xdr:col>
      <xdr:colOff>648335</xdr:colOff>
      <xdr:row>49</xdr:row>
      <xdr:rowOff>67310</xdr:rowOff>
    </xdr:to>
    <xdr:sp macro="" textlink="">
      <xdr:nvSpPr>
        <xdr:cNvPr id="187475" name="Text Box 84"/>
        <xdr:cNvSpPr txBox="1">
          <a:spLocks noChangeArrowheads="1"/>
        </xdr:cNvSpPr>
      </xdr:nvSpPr>
      <xdr:spPr>
        <a:xfrm>
          <a:off x="4001135" y="825881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4</xdr:col>
      <xdr:colOff>372110</xdr:colOff>
      <xdr:row>48</xdr:row>
      <xdr:rowOff>29210</xdr:rowOff>
    </xdr:from>
    <xdr:to xmlns:xdr="http://schemas.openxmlformats.org/drawingml/2006/spreadsheetDrawing">
      <xdr:col>5</xdr:col>
      <xdr:colOff>447675</xdr:colOff>
      <xdr:row>49</xdr:row>
      <xdr:rowOff>67310</xdr:rowOff>
    </xdr:to>
    <xdr:sp macro="" textlink="">
      <xdr:nvSpPr>
        <xdr:cNvPr id="187476" name="Text Box 85"/>
        <xdr:cNvSpPr txBox="1">
          <a:spLocks noChangeArrowheads="1"/>
        </xdr:cNvSpPr>
      </xdr:nvSpPr>
      <xdr:spPr>
        <a:xfrm>
          <a:off x="3115310" y="825881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3</xdr:col>
      <xdr:colOff>161925</xdr:colOff>
      <xdr:row>48</xdr:row>
      <xdr:rowOff>29210</xdr:rowOff>
    </xdr:from>
    <xdr:to xmlns:xdr="http://schemas.openxmlformats.org/drawingml/2006/spreadsheetDrawing">
      <xdr:col>4</xdr:col>
      <xdr:colOff>238760</xdr:colOff>
      <xdr:row>49</xdr:row>
      <xdr:rowOff>67310</xdr:rowOff>
    </xdr:to>
    <xdr:sp macro="" textlink="">
      <xdr:nvSpPr>
        <xdr:cNvPr id="187477" name="Text Box 86"/>
        <xdr:cNvSpPr txBox="1">
          <a:spLocks noChangeArrowheads="1"/>
        </xdr:cNvSpPr>
      </xdr:nvSpPr>
      <xdr:spPr>
        <a:xfrm>
          <a:off x="2219325" y="825881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xdr:col>
      <xdr:colOff>648335</xdr:colOff>
      <xdr:row>48</xdr:row>
      <xdr:rowOff>29210</xdr:rowOff>
    </xdr:from>
    <xdr:to xmlns:xdr="http://schemas.openxmlformats.org/drawingml/2006/spreadsheetDrawing">
      <xdr:col>3</xdr:col>
      <xdr:colOff>38100</xdr:colOff>
      <xdr:row>49</xdr:row>
      <xdr:rowOff>67310</xdr:rowOff>
    </xdr:to>
    <xdr:sp macro="" textlink="">
      <xdr:nvSpPr>
        <xdr:cNvPr id="187478" name="Text Box 87"/>
        <xdr:cNvSpPr txBox="1">
          <a:spLocks noChangeArrowheads="1"/>
        </xdr:cNvSpPr>
      </xdr:nvSpPr>
      <xdr:spPr>
        <a:xfrm>
          <a:off x="1334135" y="825881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7</xdr:col>
      <xdr:colOff>104775</xdr:colOff>
      <xdr:row>39</xdr:row>
      <xdr:rowOff>143510</xdr:rowOff>
    </xdr:from>
    <xdr:to xmlns:xdr="http://schemas.openxmlformats.org/drawingml/2006/spreadsheetDrawing">
      <xdr:col>7</xdr:col>
      <xdr:colOff>200660</xdr:colOff>
      <xdr:row>40</xdr:row>
      <xdr:rowOff>76835</xdr:rowOff>
    </xdr:to>
    <xdr:sp macro="" textlink="">
      <xdr:nvSpPr>
        <xdr:cNvPr id="187479" name="Oval 88"/>
        <xdr:cNvSpPr>
          <a:spLocks noChangeArrowheads="1"/>
        </xdr:cNvSpPr>
      </xdr:nvSpPr>
      <xdr:spPr>
        <a:xfrm>
          <a:off x="4905375" y="6830060"/>
          <a:ext cx="9588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7</xdr:col>
      <xdr:colOff>238760</xdr:colOff>
      <xdr:row>39</xdr:row>
      <xdr:rowOff>19050</xdr:rowOff>
    </xdr:from>
    <xdr:to xmlns:xdr="http://schemas.openxmlformats.org/drawingml/2006/spreadsheetDrawing">
      <xdr:col>8</xdr:col>
      <xdr:colOff>314325</xdr:colOff>
      <xdr:row>40</xdr:row>
      <xdr:rowOff>57150</xdr:rowOff>
    </xdr:to>
    <xdr:sp macro="" textlink="">
      <xdr:nvSpPr>
        <xdr:cNvPr id="187480" name="財政力該当値テキスト"/>
        <xdr:cNvSpPr txBox="1">
          <a:spLocks noChangeArrowheads="1"/>
        </xdr:cNvSpPr>
      </xdr:nvSpPr>
      <xdr:spPr>
        <a:xfrm>
          <a:off x="5039360" y="670560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0.76</a:t>
          </a:r>
        </a:p>
      </xdr:txBody>
    </xdr:sp>
    <xdr:clientData/>
  </xdr:twoCellAnchor>
  <xdr:twoCellAnchor>
    <xdr:from xmlns:xdr="http://schemas.openxmlformats.org/drawingml/2006/spreadsheetDrawing">
      <xdr:col>5</xdr:col>
      <xdr:colOff>638810</xdr:colOff>
      <xdr:row>39</xdr:row>
      <xdr:rowOff>124460</xdr:rowOff>
    </xdr:from>
    <xdr:to xmlns:xdr="http://schemas.openxmlformats.org/drawingml/2006/spreadsheetDrawing">
      <xdr:col>6</xdr:col>
      <xdr:colOff>47625</xdr:colOff>
      <xdr:row>40</xdr:row>
      <xdr:rowOff>57150</xdr:rowOff>
    </xdr:to>
    <xdr:sp macro="" textlink="">
      <xdr:nvSpPr>
        <xdr:cNvPr id="187481" name="Oval 90"/>
        <xdr:cNvSpPr>
          <a:spLocks noChangeArrowheads="1"/>
        </xdr:cNvSpPr>
      </xdr:nvSpPr>
      <xdr:spPr>
        <a:xfrm>
          <a:off x="4067810" y="6811010"/>
          <a:ext cx="94615"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5</xdr:col>
      <xdr:colOff>304800</xdr:colOff>
      <xdr:row>38</xdr:row>
      <xdr:rowOff>95250</xdr:rowOff>
    </xdr:from>
    <xdr:to xmlns:xdr="http://schemas.openxmlformats.org/drawingml/2006/spreadsheetDrawing">
      <xdr:col>6</xdr:col>
      <xdr:colOff>352425</xdr:colOff>
      <xdr:row>39</xdr:row>
      <xdr:rowOff>133985</xdr:rowOff>
    </xdr:to>
    <xdr:sp macro="" textlink="">
      <xdr:nvSpPr>
        <xdr:cNvPr id="187482" name="Text Box 91"/>
        <xdr:cNvSpPr txBox="1">
          <a:spLocks noChangeArrowheads="1"/>
        </xdr:cNvSpPr>
      </xdr:nvSpPr>
      <xdr:spPr>
        <a:xfrm>
          <a:off x="3733800" y="6610350"/>
          <a:ext cx="73342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0.77</a:t>
          </a:r>
        </a:p>
      </xdr:txBody>
    </xdr:sp>
    <xdr:clientData/>
  </xdr:twoCellAnchor>
  <xdr:twoCellAnchor>
    <xdr:from xmlns:xdr="http://schemas.openxmlformats.org/drawingml/2006/spreadsheetDrawing">
      <xdr:col>4</xdr:col>
      <xdr:colOff>429260</xdr:colOff>
      <xdr:row>39</xdr:row>
      <xdr:rowOff>57150</xdr:rowOff>
    </xdr:from>
    <xdr:to xmlns:xdr="http://schemas.openxmlformats.org/drawingml/2006/spreadsheetDrawing">
      <xdr:col>4</xdr:col>
      <xdr:colOff>533400</xdr:colOff>
      <xdr:row>39</xdr:row>
      <xdr:rowOff>162560</xdr:rowOff>
    </xdr:to>
    <xdr:sp macro="" textlink="">
      <xdr:nvSpPr>
        <xdr:cNvPr id="187483" name="Oval 92"/>
        <xdr:cNvSpPr>
          <a:spLocks noChangeArrowheads="1"/>
        </xdr:cNvSpPr>
      </xdr:nvSpPr>
      <xdr:spPr>
        <a:xfrm>
          <a:off x="3172460" y="6743700"/>
          <a:ext cx="10414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4</xdr:col>
      <xdr:colOff>104775</xdr:colOff>
      <xdr:row>38</xdr:row>
      <xdr:rowOff>29210</xdr:rowOff>
    </xdr:from>
    <xdr:to xmlns:xdr="http://schemas.openxmlformats.org/drawingml/2006/spreadsheetDrawing">
      <xdr:col>5</xdr:col>
      <xdr:colOff>180975</xdr:colOff>
      <xdr:row>39</xdr:row>
      <xdr:rowOff>67310</xdr:rowOff>
    </xdr:to>
    <xdr:sp macro="" textlink="">
      <xdr:nvSpPr>
        <xdr:cNvPr id="187484" name="Text Box 93"/>
        <xdr:cNvSpPr txBox="1">
          <a:spLocks noChangeArrowheads="1"/>
        </xdr:cNvSpPr>
      </xdr:nvSpPr>
      <xdr:spPr>
        <a:xfrm>
          <a:off x="2847975" y="654431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0.81</a:t>
          </a:r>
        </a:p>
      </xdr:txBody>
    </xdr:sp>
    <xdr:clientData/>
  </xdr:twoCellAnchor>
  <xdr:twoCellAnchor>
    <xdr:from xmlns:xdr="http://schemas.openxmlformats.org/drawingml/2006/spreadsheetDrawing">
      <xdr:col>3</xdr:col>
      <xdr:colOff>228600</xdr:colOff>
      <xdr:row>38</xdr:row>
      <xdr:rowOff>162560</xdr:rowOff>
    </xdr:from>
    <xdr:to xmlns:xdr="http://schemas.openxmlformats.org/drawingml/2006/spreadsheetDrawing">
      <xdr:col>3</xdr:col>
      <xdr:colOff>334010</xdr:colOff>
      <xdr:row>39</xdr:row>
      <xdr:rowOff>95250</xdr:rowOff>
    </xdr:to>
    <xdr:sp macro="" textlink="">
      <xdr:nvSpPr>
        <xdr:cNvPr id="187485" name="Oval 94"/>
        <xdr:cNvSpPr>
          <a:spLocks noChangeArrowheads="1"/>
        </xdr:cNvSpPr>
      </xdr:nvSpPr>
      <xdr:spPr>
        <a:xfrm>
          <a:off x="2286000" y="6677660"/>
          <a:ext cx="10541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581660</xdr:colOff>
      <xdr:row>37</xdr:row>
      <xdr:rowOff>133985</xdr:rowOff>
    </xdr:from>
    <xdr:to xmlns:xdr="http://schemas.openxmlformats.org/drawingml/2006/spreadsheetDrawing">
      <xdr:col>3</xdr:col>
      <xdr:colOff>657860</xdr:colOff>
      <xdr:row>39</xdr:row>
      <xdr:rowOff>0</xdr:rowOff>
    </xdr:to>
    <xdr:sp macro="" textlink="">
      <xdr:nvSpPr>
        <xdr:cNvPr id="187486" name="Text Box 95"/>
        <xdr:cNvSpPr txBox="1">
          <a:spLocks noChangeArrowheads="1"/>
        </xdr:cNvSpPr>
      </xdr:nvSpPr>
      <xdr:spPr>
        <a:xfrm>
          <a:off x="1953260" y="647763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0.85</a:t>
          </a:r>
        </a:p>
      </xdr:txBody>
    </xdr:sp>
    <xdr:clientData/>
  </xdr:twoCellAnchor>
  <xdr:twoCellAnchor>
    <xdr:from xmlns:xdr="http://schemas.openxmlformats.org/drawingml/2006/spreadsheetDrawing">
      <xdr:col>2</xdr:col>
      <xdr:colOff>28575</xdr:colOff>
      <xdr:row>38</xdr:row>
      <xdr:rowOff>124460</xdr:rowOff>
    </xdr:from>
    <xdr:to xmlns:xdr="http://schemas.openxmlformats.org/drawingml/2006/spreadsheetDrawing">
      <xdr:col>2</xdr:col>
      <xdr:colOff>123825</xdr:colOff>
      <xdr:row>39</xdr:row>
      <xdr:rowOff>57150</xdr:rowOff>
    </xdr:to>
    <xdr:sp macro="" textlink="">
      <xdr:nvSpPr>
        <xdr:cNvPr id="187487" name="Oval 96"/>
        <xdr:cNvSpPr>
          <a:spLocks noChangeArrowheads="1"/>
        </xdr:cNvSpPr>
      </xdr:nvSpPr>
      <xdr:spPr>
        <a:xfrm>
          <a:off x="1400175" y="6639560"/>
          <a:ext cx="9525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xdr:col>
      <xdr:colOff>381635</xdr:colOff>
      <xdr:row>37</xdr:row>
      <xdr:rowOff>95250</xdr:rowOff>
    </xdr:from>
    <xdr:to xmlns:xdr="http://schemas.openxmlformats.org/drawingml/2006/spreadsheetDrawing">
      <xdr:col>2</xdr:col>
      <xdr:colOff>457835</xdr:colOff>
      <xdr:row>38</xdr:row>
      <xdr:rowOff>133985</xdr:rowOff>
    </xdr:to>
    <xdr:sp macro="" textlink="">
      <xdr:nvSpPr>
        <xdr:cNvPr id="187488" name="Text Box 97"/>
        <xdr:cNvSpPr txBox="1">
          <a:spLocks noChangeArrowheads="1"/>
        </xdr:cNvSpPr>
      </xdr:nvSpPr>
      <xdr:spPr>
        <a:xfrm>
          <a:off x="1067435" y="6438900"/>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0.87</a:t>
          </a:r>
        </a:p>
      </xdr:txBody>
    </xdr:sp>
    <xdr:clientData/>
  </xdr:twoCellAnchor>
  <xdr:twoCellAnchor>
    <xdr:from xmlns:xdr="http://schemas.openxmlformats.org/drawingml/2006/spreadsheetDrawing">
      <xdr:col>1</xdr:col>
      <xdr:colOff>76200</xdr:colOff>
      <xdr:row>51</xdr:row>
      <xdr:rowOff>86360</xdr:rowOff>
    </xdr:from>
    <xdr:to xmlns:xdr="http://schemas.openxmlformats.org/drawingml/2006/spreadsheetDrawing">
      <xdr:col>8</xdr:col>
      <xdr:colOff>352425</xdr:colOff>
      <xdr:row>53</xdr:row>
      <xdr:rowOff>57150</xdr:rowOff>
    </xdr:to>
    <xdr:sp macro="" textlink="">
      <xdr:nvSpPr>
        <xdr:cNvPr id="187489" name="Rectangle 98"/>
        <xdr:cNvSpPr>
          <a:spLocks noChangeArrowheads="1"/>
        </xdr:cNvSpPr>
      </xdr:nvSpPr>
      <xdr:spPr>
        <a:xfrm>
          <a:off x="762000" y="8830310"/>
          <a:ext cx="5076825" cy="313690"/>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財政構造の弾力性</a:t>
          </a:r>
        </a:p>
      </xdr:txBody>
    </xdr:sp>
    <xdr:clientData/>
  </xdr:twoCellAnchor>
  <xdr:twoCellAnchor editAs="oneCell">
    <xdr:from xmlns:xdr="http://schemas.openxmlformats.org/drawingml/2006/spreadsheetDrawing">
      <xdr:col>3</xdr:col>
      <xdr:colOff>57150</xdr:colOff>
      <xdr:row>53</xdr:row>
      <xdr:rowOff>104775</xdr:rowOff>
    </xdr:from>
    <xdr:to xmlns:xdr="http://schemas.openxmlformats.org/drawingml/2006/spreadsheetDrawing">
      <xdr:col>5</xdr:col>
      <xdr:colOff>67310</xdr:colOff>
      <xdr:row>55</xdr:row>
      <xdr:rowOff>0</xdr:rowOff>
    </xdr:to>
    <xdr:sp macro="" textlink="">
      <xdr:nvSpPr>
        <xdr:cNvPr id="187490" name="Text Box 99"/>
        <xdr:cNvSpPr txBox="1">
          <a:spLocks noChangeArrowheads="1"/>
        </xdr:cNvSpPr>
      </xdr:nvSpPr>
      <xdr:spPr>
        <a:xfrm>
          <a:off x="2114550" y="9191625"/>
          <a:ext cx="1381760" cy="238125"/>
        </a:xfrm>
        <a:prstGeom prst="rect"/>
        <a:noFill/>
        <a:ln>
          <a:miter/>
        </a:ln>
      </xdr:spPr>
      <xdr:txBody>
        <a:bodyPr vertOverflow="clip" horzOverflow="overflow" wrap="square" lIns="36576" tIns="0" rIns="36576" bIns="18288" anchor="b" upright="1"/>
        <a:lstStyle/>
        <a:p>
          <a:pPr algn="l">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経常収支比率</a:t>
          </a:r>
        </a:p>
      </xdr:txBody>
    </xdr:sp>
    <xdr:clientData/>
  </xdr:twoCellAnchor>
  <xdr:twoCellAnchor editAs="oneCell">
    <xdr:from xmlns:xdr="http://schemas.openxmlformats.org/drawingml/2006/spreadsheetDrawing">
      <xdr:col>5</xdr:col>
      <xdr:colOff>190500</xdr:colOff>
      <xdr:row>53</xdr:row>
      <xdr:rowOff>86360</xdr:rowOff>
    </xdr:from>
    <xdr:to xmlns:xdr="http://schemas.openxmlformats.org/drawingml/2006/spreadsheetDrawing">
      <xdr:col>6</xdr:col>
      <xdr:colOff>381635</xdr:colOff>
      <xdr:row>55</xdr:row>
      <xdr:rowOff>19050</xdr:rowOff>
    </xdr:to>
    <xdr:sp macro="" textlink="">
      <xdr:nvSpPr>
        <xdr:cNvPr id="187491" name="Text Box 100"/>
        <xdr:cNvSpPr txBox="1">
          <a:spLocks noChangeArrowheads="1"/>
        </xdr:cNvSpPr>
      </xdr:nvSpPr>
      <xdr:spPr>
        <a:xfrm>
          <a:off x="3619500" y="9173210"/>
          <a:ext cx="876935" cy="275590"/>
        </a:xfrm>
        <a:prstGeom prst="rect"/>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[85.8%]　</a:t>
          </a:r>
        </a:p>
      </xdr:txBody>
    </xdr:sp>
    <xdr:clientData/>
  </xdr:twoCellAnchor>
  <xdr:twoCellAnchor>
    <xdr:from xmlns:xdr="http://schemas.openxmlformats.org/drawingml/2006/spreadsheetDrawing">
      <xdr:col>8</xdr:col>
      <xdr:colOff>419735</xdr:colOff>
      <xdr:row>52</xdr:row>
      <xdr:rowOff>162560</xdr:rowOff>
    </xdr:from>
    <xdr:to xmlns:xdr="http://schemas.openxmlformats.org/drawingml/2006/spreadsheetDrawing">
      <xdr:col>10</xdr:col>
      <xdr:colOff>572135</xdr:colOff>
      <xdr:row>54</xdr:row>
      <xdr:rowOff>76835</xdr:rowOff>
    </xdr:to>
    <xdr:sp macro="" textlink="">
      <xdr:nvSpPr>
        <xdr:cNvPr id="187492" name="Rectangle 101"/>
        <xdr:cNvSpPr>
          <a:spLocks noChangeArrowheads="1"/>
        </xdr:cNvSpPr>
      </xdr:nvSpPr>
      <xdr:spPr>
        <a:xfrm>
          <a:off x="5906135" y="9077960"/>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8</xdr:col>
      <xdr:colOff>419735</xdr:colOff>
      <xdr:row>54</xdr:row>
      <xdr:rowOff>9525</xdr:rowOff>
    </xdr:from>
    <xdr:to xmlns:xdr="http://schemas.openxmlformats.org/drawingml/2006/spreadsheetDrawing">
      <xdr:col>10</xdr:col>
      <xdr:colOff>572135</xdr:colOff>
      <xdr:row>55</xdr:row>
      <xdr:rowOff>95250</xdr:rowOff>
    </xdr:to>
    <xdr:sp macro="" textlink="">
      <xdr:nvSpPr>
        <xdr:cNvPr id="187493" name="Rectangle 102"/>
        <xdr:cNvSpPr>
          <a:spLocks noChangeArrowheads="1"/>
        </xdr:cNvSpPr>
      </xdr:nvSpPr>
      <xdr:spPr>
        <a:xfrm>
          <a:off x="5906135" y="926782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11/23</a:t>
          </a:r>
        </a:p>
      </xdr:txBody>
    </xdr:sp>
    <xdr:clientData/>
  </xdr:twoCellAnchor>
  <xdr:twoCellAnchor>
    <xdr:from xmlns:xdr="http://schemas.openxmlformats.org/drawingml/2006/spreadsheetDrawing">
      <xdr:col>11</xdr:col>
      <xdr:colOff>9525</xdr:colOff>
      <xdr:row>52</xdr:row>
      <xdr:rowOff>162560</xdr:rowOff>
    </xdr:from>
    <xdr:to xmlns:xdr="http://schemas.openxmlformats.org/drawingml/2006/spreadsheetDrawing">
      <xdr:col>12</xdr:col>
      <xdr:colOff>600710</xdr:colOff>
      <xdr:row>54</xdr:row>
      <xdr:rowOff>76835</xdr:rowOff>
    </xdr:to>
    <xdr:sp macro="" textlink="">
      <xdr:nvSpPr>
        <xdr:cNvPr id="187494" name="Rectangle 103"/>
        <xdr:cNvSpPr>
          <a:spLocks noChangeArrowheads="1"/>
        </xdr:cNvSpPr>
      </xdr:nvSpPr>
      <xdr:spPr>
        <a:xfrm>
          <a:off x="7553325" y="9077960"/>
          <a:ext cx="127698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11</xdr:col>
      <xdr:colOff>9525</xdr:colOff>
      <xdr:row>54</xdr:row>
      <xdr:rowOff>9525</xdr:rowOff>
    </xdr:from>
    <xdr:to xmlns:xdr="http://schemas.openxmlformats.org/drawingml/2006/spreadsheetDrawing">
      <xdr:col>12</xdr:col>
      <xdr:colOff>600710</xdr:colOff>
      <xdr:row>55</xdr:row>
      <xdr:rowOff>95250</xdr:rowOff>
    </xdr:to>
    <xdr:sp macro="" textlink="">
      <xdr:nvSpPr>
        <xdr:cNvPr id="187495" name="Rectangle 104"/>
        <xdr:cNvSpPr>
          <a:spLocks noChangeArrowheads="1"/>
        </xdr:cNvSpPr>
      </xdr:nvSpPr>
      <xdr:spPr>
        <a:xfrm>
          <a:off x="7553325" y="9267825"/>
          <a:ext cx="127698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90.7</a:t>
          </a:r>
        </a:p>
      </xdr:txBody>
    </xdr:sp>
    <xdr:clientData/>
  </xdr:twoCellAnchor>
  <xdr:twoCellAnchor>
    <xdr:from xmlns:xdr="http://schemas.openxmlformats.org/drawingml/2006/spreadsheetDrawing">
      <xdr:col>13</xdr:col>
      <xdr:colOff>104775</xdr:colOff>
      <xdr:row>52</xdr:row>
      <xdr:rowOff>162560</xdr:rowOff>
    </xdr:from>
    <xdr:to xmlns:xdr="http://schemas.openxmlformats.org/drawingml/2006/spreadsheetDrawing">
      <xdr:col>15</xdr:col>
      <xdr:colOff>0</xdr:colOff>
      <xdr:row>54</xdr:row>
      <xdr:rowOff>76835</xdr:rowOff>
    </xdr:to>
    <xdr:sp macro="" textlink="">
      <xdr:nvSpPr>
        <xdr:cNvPr id="187496" name="Rectangle 105"/>
        <xdr:cNvSpPr>
          <a:spLocks noChangeArrowheads="1"/>
        </xdr:cNvSpPr>
      </xdr:nvSpPr>
      <xdr:spPr>
        <a:xfrm>
          <a:off x="9020175" y="9077960"/>
          <a:ext cx="126682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13</xdr:col>
      <xdr:colOff>104775</xdr:colOff>
      <xdr:row>54</xdr:row>
      <xdr:rowOff>9525</xdr:rowOff>
    </xdr:from>
    <xdr:to xmlns:xdr="http://schemas.openxmlformats.org/drawingml/2006/spreadsheetDrawing">
      <xdr:col>15</xdr:col>
      <xdr:colOff>0</xdr:colOff>
      <xdr:row>55</xdr:row>
      <xdr:rowOff>95250</xdr:rowOff>
    </xdr:to>
    <xdr:sp macro="" textlink="">
      <xdr:nvSpPr>
        <xdr:cNvPr id="187497" name="Rectangle 106"/>
        <xdr:cNvSpPr>
          <a:spLocks noChangeArrowheads="1"/>
        </xdr:cNvSpPr>
      </xdr:nvSpPr>
      <xdr:spPr>
        <a:xfrm>
          <a:off x="9020175" y="9267825"/>
          <a:ext cx="126682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90.7</a:t>
          </a:r>
        </a:p>
      </xdr:txBody>
    </xdr:sp>
    <xdr:clientData/>
  </xdr:twoCellAnchor>
  <xdr:twoCellAnchor>
    <xdr:from xmlns:xdr="http://schemas.openxmlformats.org/drawingml/2006/spreadsheetDrawing">
      <xdr:col>1</xdr:col>
      <xdr:colOff>76200</xdr:colOff>
      <xdr:row>55</xdr:row>
      <xdr:rowOff>162560</xdr:rowOff>
    </xdr:from>
    <xdr:to xmlns:xdr="http://schemas.openxmlformats.org/drawingml/2006/spreadsheetDrawing">
      <xdr:col>8</xdr:col>
      <xdr:colOff>352425</xdr:colOff>
      <xdr:row>70</xdr:row>
      <xdr:rowOff>0</xdr:rowOff>
    </xdr:to>
    <xdr:sp macro="" textlink="">
      <xdr:nvSpPr>
        <xdr:cNvPr id="187498" name="Rectangle 107"/>
        <xdr:cNvSpPr>
          <a:spLocks noChangeArrowheads="1"/>
        </xdr:cNvSpPr>
      </xdr:nvSpPr>
      <xdr:spPr>
        <a:xfrm>
          <a:off x="762000" y="9592310"/>
          <a:ext cx="5076825" cy="2409190"/>
        </a:xfrm>
        <a:prstGeom prst="rect"/>
        <a:solidFill>
          <a:srgbClr val="FFFFC8"/>
        </a:solidFill>
        <a:ln>
          <a:miter/>
        </a:ln>
      </xdr:spPr>
      <xdr:txBody>
        <a:bodyPr upright="1"/>
        <a:lstStyle/>
        <a:p/>
      </xdr:txBody>
    </xdr:sp>
    <xdr:clientData/>
  </xdr:twoCellAnchor>
  <xdr:twoCellAnchor>
    <xdr:from xmlns:xdr="http://schemas.openxmlformats.org/drawingml/2006/spreadsheetDrawing">
      <xdr:col>8</xdr:col>
      <xdr:colOff>543560</xdr:colOff>
      <xdr:row>55</xdr:row>
      <xdr:rowOff>162560</xdr:rowOff>
    </xdr:from>
    <xdr:to xmlns:xdr="http://schemas.openxmlformats.org/drawingml/2006/spreadsheetDrawing">
      <xdr:col>17</xdr:col>
      <xdr:colOff>410210</xdr:colOff>
      <xdr:row>70</xdr:row>
      <xdr:rowOff>0</xdr:rowOff>
    </xdr:to>
    <xdr:sp macro="" textlink="">
      <xdr:nvSpPr>
        <xdr:cNvPr id="187499" name="Rectangle 108"/>
        <xdr:cNvSpPr>
          <a:spLocks noChangeArrowheads="1"/>
        </xdr:cNvSpPr>
      </xdr:nvSpPr>
      <xdr:spPr>
        <a:xfrm>
          <a:off x="6029960" y="9592310"/>
          <a:ext cx="6038850" cy="2409190"/>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8</xdr:col>
      <xdr:colOff>543560</xdr:colOff>
      <xdr:row>55</xdr:row>
      <xdr:rowOff>162560</xdr:rowOff>
    </xdr:from>
    <xdr:to xmlns:xdr="http://schemas.openxmlformats.org/drawingml/2006/spreadsheetDrawing">
      <xdr:col>14</xdr:col>
      <xdr:colOff>238760</xdr:colOff>
      <xdr:row>57</xdr:row>
      <xdr:rowOff>67310</xdr:rowOff>
    </xdr:to>
    <xdr:sp macro="" textlink="">
      <xdr:nvSpPr>
        <xdr:cNvPr id="187500" name="Rectangle 109"/>
        <xdr:cNvSpPr>
          <a:spLocks noChangeArrowheads="1"/>
        </xdr:cNvSpPr>
      </xdr:nvSpPr>
      <xdr:spPr>
        <a:xfrm>
          <a:off x="6029960" y="9592310"/>
          <a:ext cx="3810000" cy="24765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経常収支比率の分析欄</a:t>
          </a:r>
        </a:p>
      </xdr:txBody>
    </xdr:sp>
    <xdr:clientData/>
  </xdr:twoCellAnchor>
  <xdr:twoCellAnchor>
    <xdr:from xmlns:xdr="http://schemas.openxmlformats.org/drawingml/2006/spreadsheetDrawing">
      <xdr:col>8</xdr:col>
      <xdr:colOff>676910</xdr:colOff>
      <xdr:row>57</xdr:row>
      <xdr:rowOff>133985</xdr:rowOff>
    </xdr:from>
    <xdr:to xmlns:xdr="http://schemas.openxmlformats.org/drawingml/2006/spreadsheetDrawing">
      <xdr:col>17</xdr:col>
      <xdr:colOff>276225</xdr:colOff>
      <xdr:row>69</xdr:row>
      <xdr:rowOff>104775</xdr:rowOff>
    </xdr:to>
    <xdr:sp macro="" textlink="">
      <xdr:nvSpPr>
        <xdr:cNvPr id="187501" name="Text Box 110"/>
        <xdr:cNvSpPr txBox="1">
          <a:spLocks noChangeArrowheads="1"/>
        </xdr:cNvSpPr>
      </xdr:nvSpPr>
      <xdr:spPr>
        <a:xfrm>
          <a:off x="6163310" y="9906635"/>
          <a:ext cx="5771515" cy="2028190"/>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平成</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21</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年度、</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22</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年度と数値が改善していたが、</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23</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年度、</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24</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年度はほぼ横ばいで推移している。類似団体と比較してもほぼ同等である。今後、事務事業等の見直しを推し進め、さらに経常経費の削減に努めるとともに、自主財源の確保に向けた努力を行いたい。</a:t>
          </a:r>
        </a:p>
      </xdr:txBody>
    </xdr:sp>
    <xdr:clientData/>
  </xdr:twoCellAnchor>
  <xdr:twoCellAnchor editAs="oneCell">
    <xdr:from xmlns:xdr="http://schemas.openxmlformats.org/drawingml/2006/spreadsheetDrawing">
      <xdr:col>1</xdr:col>
      <xdr:colOff>76200</xdr:colOff>
      <xdr:row>55</xdr:row>
      <xdr:rowOff>9525</xdr:rowOff>
    </xdr:from>
    <xdr:to xmlns:xdr="http://schemas.openxmlformats.org/drawingml/2006/spreadsheetDrawing">
      <xdr:col>1</xdr:col>
      <xdr:colOff>209550</xdr:colOff>
      <xdr:row>55</xdr:row>
      <xdr:rowOff>162560</xdr:rowOff>
    </xdr:to>
    <xdr:sp macro="" textlink="">
      <xdr:nvSpPr>
        <xdr:cNvPr id="187502" name="Text Box 111"/>
        <xdr:cNvSpPr txBox="1">
          <a:spLocks noChangeArrowheads="1"/>
        </xdr:cNvSpPr>
      </xdr:nvSpPr>
      <xdr:spPr>
        <a:xfrm>
          <a:off x="762000" y="9439275"/>
          <a:ext cx="133350" cy="153035"/>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352425</xdr:colOff>
      <xdr:row>70</xdr:row>
      <xdr:rowOff>0</xdr:rowOff>
    </xdr:to>
    <xdr:sp macro="" textlink="">
      <xdr:nvSpPr>
        <xdr:cNvPr id="187503" name="Line 112"/>
        <xdr:cNvSpPr>
          <a:spLocks noChangeShapeType="1"/>
        </xdr:cNvSpPr>
      </xdr:nvSpPr>
      <xdr:spPr>
        <a:xfrm>
          <a:off x="762000" y="120015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69</xdr:row>
      <xdr:rowOff>57150</xdr:rowOff>
    </xdr:from>
    <xdr:to xmlns:xdr="http://schemas.openxmlformats.org/drawingml/2006/spreadsheetDrawing">
      <xdr:col>1</xdr:col>
      <xdr:colOff>76200</xdr:colOff>
      <xdr:row>70</xdr:row>
      <xdr:rowOff>95250</xdr:rowOff>
    </xdr:to>
    <xdr:sp macro="" textlink="">
      <xdr:nvSpPr>
        <xdr:cNvPr id="187504" name="Text Box 113"/>
        <xdr:cNvSpPr txBox="1">
          <a:spLocks noChangeArrowheads="1"/>
        </xdr:cNvSpPr>
      </xdr:nvSpPr>
      <xdr:spPr>
        <a:xfrm>
          <a:off x="0" y="1188720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110.0</a:t>
          </a:r>
        </a:p>
      </xdr:txBody>
    </xdr:sp>
    <xdr:clientData/>
  </xdr:twoCellAnchor>
  <xdr:twoCellAnchor>
    <xdr:from xmlns:xdr="http://schemas.openxmlformats.org/drawingml/2006/spreadsheetDrawing">
      <xdr:col>1</xdr:col>
      <xdr:colOff>76200</xdr:colOff>
      <xdr:row>66</xdr:row>
      <xdr:rowOff>86360</xdr:rowOff>
    </xdr:from>
    <xdr:to xmlns:xdr="http://schemas.openxmlformats.org/drawingml/2006/spreadsheetDrawing">
      <xdr:col>8</xdr:col>
      <xdr:colOff>352425</xdr:colOff>
      <xdr:row>66</xdr:row>
      <xdr:rowOff>86360</xdr:rowOff>
    </xdr:to>
    <xdr:sp macro="" textlink="">
      <xdr:nvSpPr>
        <xdr:cNvPr id="187505" name="Line 114"/>
        <xdr:cNvSpPr>
          <a:spLocks noChangeShapeType="1"/>
        </xdr:cNvSpPr>
      </xdr:nvSpPr>
      <xdr:spPr>
        <a:xfrm>
          <a:off x="762000" y="1140206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65</xdr:row>
      <xdr:rowOff>143510</xdr:rowOff>
    </xdr:from>
    <xdr:to xmlns:xdr="http://schemas.openxmlformats.org/drawingml/2006/spreadsheetDrawing">
      <xdr:col>1</xdr:col>
      <xdr:colOff>76200</xdr:colOff>
      <xdr:row>67</xdr:row>
      <xdr:rowOff>9525</xdr:rowOff>
    </xdr:to>
    <xdr:sp macro="" textlink="">
      <xdr:nvSpPr>
        <xdr:cNvPr id="187506" name="Text Box 115"/>
        <xdr:cNvSpPr txBox="1">
          <a:spLocks noChangeArrowheads="1"/>
        </xdr:cNvSpPr>
      </xdr:nvSpPr>
      <xdr:spPr>
        <a:xfrm>
          <a:off x="0" y="11287760"/>
          <a:ext cx="762000"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a:t>
          </a:r>
        </a:p>
      </xdr:txBody>
    </xdr:sp>
    <xdr:clientData/>
  </xdr:twoCellAnchor>
  <xdr:twoCellAnchor>
    <xdr:from xmlns:xdr="http://schemas.openxmlformats.org/drawingml/2006/spreadsheetDrawing">
      <xdr:col>1</xdr:col>
      <xdr:colOff>76200</xdr:colOff>
      <xdr:row>62</xdr:row>
      <xdr:rowOff>162560</xdr:rowOff>
    </xdr:from>
    <xdr:to xmlns:xdr="http://schemas.openxmlformats.org/drawingml/2006/spreadsheetDrawing">
      <xdr:col>8</xdr:col>
      <xdr:colOff>352425</xdr:colOff>
      <xdr:row>62</xdr:row>
      <xdr:rowOff>162560</xdr:rowOff>
    </xdr:to>
    <xdr:sp macro="" textlink="">
      <xdr:nvSpPr>
        <xdr:cNvPr id="187507" name="Line 116"/>
        <xdr:cNvSpPr>
          <a:spLocks noChangeShapeType="1"/>
        </xdr:cNvSpPr>
      </xdr:nvSpPr>
      <xdr:spPr>
        <a:xfrm>
          <a:off x="762000" y="1079246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62</xdr:row>
      <xdr:rowOff>47625</xdr:rowOff>
    </xdr:from>
    <xdr:to xmlns:xdr="http://schemas.openxmlformats.org/drawingml/2006/spreadsheetDrawing">
      <xdr:col>1</xdr:col>
      <xdr:colOff>76200</xdr:colOff>
      <xdr:row>63</xdr:row>
      <xdr:rowOff>86360</xdr:rowOff>
    </xdr:to>
    <xdr:sp macro="" textlink="">
      <xdr:nvSpPr>
        <xdr:cNvPr id="187508" name="Text Box 117"/>
        <xdr:cNvSpPr txBox="1">
          <a:spLocks noChangeArrowheads="1"/>
        </xdr:cNvSpPr>
      </xdr:nvSpPr>
      <xdr:spPr>
        <a:xfrm>
          <a:off x="0" y="10677525"/>
          <a:ext cx="762000"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90.0</a:t>
          </a:r>
        </a:p>
      </xdr:txBody>
    </xdr:sp>
    <xdr:clientData/>
  </xdr:twoCellAnchor>
  <xdr:twoCellAnchor>
    <xdr:from xmlns:xdr="http://schemas.openxmlformats.org/drawingml/2006/spreadsheetDrawing">
      <xdr:col>1</xdr:col>
      <xdr:colOff>76200</xdr:colOff>
      <xdr:row>59</xdr:row>
      <xdr:rowOff>76835</xdr:rowOff>
    </xdr:from>
    <xdr:to xmlns:xdr="http://schemas.openxmlformats.org/drawingml/2006/spreadsheetDrawing">
      <xdr:col>8</xdr:col>
      <xdr:colOff>352425</xdr:colOff>
      <xdr:row>59</xdr:row>
      <xdr:rowOff>76835</xdr:rowOff>
    </xdr:to>
    <xdr:sp macro="" textlink="">
      <xdr:nvSpPr>
        <xdr:cNvPr id="187509" name="Line 118"/>
        <xdr:cNvSpPr>
          <a:spLocks noChangeShapeType="1"/>
        </xdr:cNvSpPr>
      </xdr:nvSpPr>
      <xdr:spPr>
        <a:xfrm>
          <a:off x="762000" y="1019238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58</xdr:row>
      <xdr:rowOff>133985</xdr:rowOff>
    </xdr:from>
    <xdr:to xmlns:xdr="http://schemas.openxmlformats.org/drawingml/2006/spreadsheetDrawing">
      <xdr:col>1</xdr:col>
      <xdr:colOff>76200</xdr:colOff>
      <xdr:row>60</xdr:row>
      <xdr:rowOff>0</xdr:rowOff>
    </xdr:to>
    <xdr:sp macro="" textlink="">
      <xdr:nvSpPr>
        <xdr:cNvPr id="187510" name="Text Box 119"/>
        <xdr:cNvSpPr txBox="1">
          <a:spLocks noChangeArrowheads="1"/>
        </xdr:cNvSpPr>
      </xdr:nvSpPr>
      <xdr:spPr>
        <a:xfrm>
          <a:off x="0" y="10078085"/>
          <a:ext cx="762000"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80.0</a:t>
          </a:r>
        </a:p>
      </xdr:txBody>
    </xdr:sp>
    <xdr:clientData/>
  </xdr:twoCellAnchor>
  <xdr:twoCellAnchor>
    <xdr:from xmlns:xdr="http://schemas.openxmlformats.org/drawingml/2006/spreadsheetDrawing">
      <xdr:col>1</xdr:col>
      <xdr:colOff>76200</xdr:colOff>
      <xdr:row>55</xdr:row>
      <xdr:rowOff>162560</xdr:rowOff>
    </xdr:from>
    <xdr:to xmlns:xdr="http://schemas.openxmlformats.org/drawingml/2006/spreadsheetDrawing">
      <xdr:col>8</xdr:col>
      <xdr:colOff>352425</xdr:colOff>
      <xdr:row>55</xdr:row>
      <xdr:rowOff>162560</xdr:rowOff>
    </xdr:to>
    <xdr:sp macro="" textlink="">
      <xdr:nvSpPr>
        <xdr:cNvPr id="187511" name="Line 120"/>
        <xdr:cNvSpPr>
          <a:spLocks noChangeShapeType="1"/>
        </xdr:cNvSpPr>
      </xdr:nvSpPr>
      <xdr:spPr>
        <a:xfrm>
          <a:off x="762000" y="95923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55</xdr:row>
      <xdr:rowOff>47625</xdr:rowOff>
    </xdr:from>
    <xdr:to xmlns:xdr="http://schemas.openxmlformats.org/drawingml/2006/spreadsheetDrawing">
      <xdr:col>1</xdr:col>
      <xdr:colOff>76200</xdr:colOff>
      <xdr:row>56</xdr:row>
      <xdr:rowOff>86360</xdr:rowOff>
    </xdr:to>
    <xdr:sp macro="" textlink="">
      <xdr:nvSpPr>
        <xdr:cNvPr id="187512" name="Text Box 121"/>
        <xdr:cNvSpPr txBox="1">
          <a:spLocks noChangeArrowheads="1"/>
        </xdr:cNvSpPr>
      </xdr:nvSpPr>
      <xdr:spPr>
        <a:xfrm>
          <a:off x="0" y="9477375"/>
          <a:ext cx="762000"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70.0</a:t>
          </a:r>
        </a:p>
      </xdr:txBody>
    </xdr:sp>
    <xdr:clientData/>
  </xdr:twoCellAnchor>
  <xdr:twoCellAnchor>
    <xdr:from xmlns:xdr="http://schemas.openxmlformats.org/drawingml/2006/spreadsheetDrawing">
      <xdr:col>1</xdr:col>
      <xdr:colOff>76200</xdr:colOff>
      <xdr:row>55</xdr:row>
      <xdr:rowOff>162560</xdr:rowOff>
    </xdr:from>
    <xdr:to xmlns:xdr="http://schemas.openxmlformats.org/drawingml/2006/spreadsheetDrawing">
      <xdr:col>8</xdr:col>
      <xdr:colOff>352425</xdr:colOff>
      <xdr:row>70</xdr:row>
      <xdr:rowOff>0</xdr:rowOff>
    </xdr:to>
    <xdr:sp macro="" textlink="">
      <xdr:nvSpPr>
        <xdr:cNvPr id="187513" name="財政構造の弾力性グラフ枠"/>
        <xdr:cNvSpPr>
          <a:spLocks noChangeArrowheads="1"/>
        </xdr:cNvSpPr>
      </xdr:nvSpPr>
      <xdr:spPr>
        <a:xfrm>
          <a:off x="762000" y="9592310"/>
          <a:ext cx="5076825" cy="2409190"/>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7</xdr:col>
      <xdr:colOff>153035</xdr:colOff>
      <xdr:row>58</xdr:row>
      <xdr:rowOff>76835</xdr:rowOff>
    </xdr:from>
    <xdr:to xmlns:xdr="http://schemas.openxmlformats.org/drawingml/2006/spreadsheetDrawing">
      <xdr:col>7</xdr:col>
      <xdr:colOff>153035</xdr:colOff>
      <xdr:row>67</xdr:row>
      <xdr:rowOff>19050</xdr:rowOff>
    </xdr:to>
    <xdr:sp macro="" textlink="">
      <xdr:nvSpPr>
        <xdr:cNvPr id="187514" name="Line 123"/>
        <xdr:cNvSpPr>
          <a:spLocks noChangeShapeType="1"/>
        </xdr:cNvSpPr>
      </xdr:nvSpPr>
      <xdr:spPr>
        <a:xfrm flipV="1">
          <a:off x="4953635" y="10020935"/>
          <a:ext cx="0" cy="1485265"/>
        </a:xfrm>
        <a:prstGeom prst="line"/>
        <a:noFill/>
        <a:ln w="63500">
          <a:solidFill>
            <a:srgbClr val="808080"/>
          </a:solidFill>
          <a:miter/>
        </a:ln>
      </xdr:spPr>
      <xdr:txBody>
        <a:bodyPr upright="1"/>
        <a:lstStyle/>
        <a:p/>
      </xdr:txBody>
    </xdr:sp>
    <xdr:clientData/>
  </xdr:twoCellAnchor>
  <xdr:twoCellAnchor editAs="oneCell">
    <xdr:from xmlns:xdr="http://schemas.openxmlformats.org/drawingml/2006/spreadsheetDrawing">
      <xdr:col>7</xdr:col>
      <xdr:colOff>238760</xdr:colOff>
      <xdr:row>67</xdr:row>
      <xdr:rowOff>19050</xdr:rowOff>
    </xdr:from>
    <xdr:to xmlns:xdr="http://schemas.openxmlformats.org/drawingml/2006/spreadsheetDrawing">
      <xdr:col>8</xdr:col>
      <xdr:colOff>314325</xdr:colOff>
      <xdr:row>68</xdr:row>
      <xdr:rowOff>57150</xdr:rowOff>
    </xdr:to>
    <xdr:sp macro="" textlink="">
      <xdr:nvSpPr>
        <xdr:cNvPr id="187515" name="財政構造の弾力性最小値テキスト"/>
        <xdr:cNvSpPr txBox="1">
          <a:spLocks noChangeArrowheads="1"/>
        </xdr:cNvSpPr>
      </xdr:nvSpPr>
      <xdr:spPr>
        <a:xfrm>
          <a:off x="5039360" y="1150620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101.8</a:t>
          </a:r>
        </a:p>
      </xdr:txBody>
    </xdr:sp>
    <xdr:clientData/>
  </xdr:twoCellAnchor>
  <xdr:twoCellAnchor>
    <xdr:from xmlns:xdr="http://schemas.openxmlformats.org/drawingml/2006/spreadsheetDrawing">
      <xdr:col>7</xdr:col>
      <xdr:colOff>67310</xdr:colOff>
      <xdr:row>67</xdr:row>
      <xdr:rowOff>19050</xdr:rowOff>
    </xdr:from>
    <xdr:to xmlns:xdr="http://schemas.openxmlformats.org/drawingml/2006/spreadsheetDrawing">
      <xdr:col>7</xdr:col>
      <xdr:colOff>238760</xdr:colOff>
      <xdr:row>67</xdr:row>
      <xdr:rowOff>19050</xdr:rowOff>
    </xdr:to>
    <xdr:sp macro="" textlink="">
      <xdr:nvSpPr>
        <xdr:cNvPr id="187516" name="Line 125"/>
        <xdr:cNvSpPr>
          <a:spLocks noChangeShapeType="1"/>
        </xdr:cNvSpPr>
      </xdr:nvSpPr>
      <xdr:spPr>
        <a:xfrm>
          <a:off x="4867910" y="11506200"/>
          <a:ext cx="17145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7</xdr:col>
      <xdr:colOff>238760</xdr:colOff>
      <xdr:row>57</xdr:row>
      <xdr:rowOff>19050</xdr:rowOff>
    </xdr:from>
    <xdr:to xmlns:xdr="http://schemas.openxmlformats.org/drawingml/2006/spreadsheetDrawing">
      <xdr:col>8</xdr:col>
      <xdr:colOff>314325</xdr:colOff>
      <xdr:row>58</xdr:row>
      <xdr:rowOff>57150</xdr:rowOff>
    </xdr:to>
    <xdr:sp macro="" textlink="">
      <xdr:nvSpPr>
        <xdr:cNvPr id="187517" name="財政構造の弾力性最大値テキスト"/>
        <xdr:cNvSpPr txBox="1">
          <a:spLocks noChangeArrowheads="1"/>
        </xdr:cNvSpPr>
      </xdr:nvSpPr>
      <xdr:spPr>
        <a:xfrm>
          <a:off x="5039360" y="979170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77.2</a:t>
          </a:r>
        </a:p>
      </xdr:txBody>
    </xdr:sp>
    <xdr:clientData/>
  </xdr:twoCellAnchor>
  <xdr:twoCellAnchor>
    <xdr:from xmlns:xdr="http://schemas.openxmlformats.org/drawingml/2006/spreadsheetDrawing">
      <xdr:col>7</xdr:col>
      <xdr:colOff>67310</xdr:colOff>
      <xdr:row>58</xdr:row>
      <xdr:rowOff>76835</xdr:rowOff>
    </xdr:from>
    <xdr:to xmlns:xdr="http://schemas.openxmlformats.org/drawingml/2006/spreadsheetDrawing">
      <xdr:col>7</xdr:col>
      <xdr:colOff>238760</xdr:colOff>
      <xdr:row>58</xdr:row>
      <xdr:rowOff>76835</xdr:rowOff>
    </xdr:to>
    <xdr:sp macro="" textlink="">
      <xdr:nvSpPr>
        <xdr:cNvPr id="187518" name="Line 127"/>
        <xdr:cNvSpPr>
          <a:spLocks noChangeShapeType="1"/>
        </xdr:cNvSpPr>
      </xdr:nvSpPr>
      <xdr:spPr>
        <a:xfrm>
          <a:off x="4867910" y="10020935"/>
          <a:ext cx="17145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6</xdr:col>
      <xdr:colOff>0</xdr:colOff>
      <xdr:row>61</xdr:row>
      <xdr:rowOff>67310</xdr:rowOff>
    </xdr:from>
    <xdr:to xmlns:xdr="http://schemas.openxmlformats.org/drawingml/2006/spreadsheetDrawing">
      <xdr:col>7</xdr:col>
      <xdr:colOff>153035</xdr:colOff>
      <xdr:row>61</xdr:row>
      <xdr:rowOff>86360</xdr:rowOff>
    </xdr:to>
    <xdr:sp macro="" textlink="">
      <xdr:nvSpPr>
        <xdr:cNvPr id="187519" name="Line 128"/>
        <xdr:cNvSpPr>
          <a:spLocks noChangeShapeType="1"/>
        </xdr:cNvSpPr>
      </xdr:nvSpPr>
      <xdr:spPr>
        <a:xfrm>
          <a:off x="4114800" y="10525760"/>
          <a:ext cx="838835" cy="1905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7</xdr:col>
      <xdr:colOff>238760</xdr:colOff>
      <xdr:row>61</xdr:row>
      <xdr:rowOff>67310</xdr:rowOff>
    </xdr:from>
    <xdr:to xmlns:xdr="http://schemas.openxmlformats.org/drawingml/2006/spreadsheetDrawing">
      <xdr:col>8</xdr:col>
      <xdr:colOff>314325</xdr:colOff>
      <xdr:row>62</xdr:row>
      <xdr:rowOff>104775</xdr:rowOff>
    </xdr:to>
    <xdr:sp macro="" textlink="">
      <xdr:nvSpPr>
        <xdr:cNvPr id="187520" name="財政構造の弾力性平均値テキスト"/>
        <xdr:cNvSpPr txBox="1">
          <a:spLocks noChangeArrowheads="1"/>
        </xdr:cNvSpPr>
      </xdr:nvSpPr>
      <xdr:spPr>
        <a:xfrm>
          <a:off x="5039360" y="10525760"/>
          <a:ext cx="76136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86.4</a:t>
          </a:r>
        </a:p>
      </xdr:txBody>
    </xdr:sp>
    <xdr:clientData/>
  </xdr:twoCellAnchor>
  <xdr:twoCellAnchor>
    <xdr:from xmlns:xdr="http://schemas.openxmlformats.org/drawingml/2006/spreadsheetDrawing">
      <xdr:col>7</xdr:col>
      <xdr:colOff>104775</xdr:colOff>
      <xdr:row>61</xdr:row>
      <xdr:rowOff>67310</xdr:rowOff>
    </xdr:from>
    <xdr:to xmlns:xdr="http://schemas.openxmlformats.org/drawingml/2006/spreadsheetDrawing">
      <xdr:col>7</xdr:col>
      <xdr:colOff>200660</xdr:colOff>
      <xdr:row>62</xdr:row>
      <xdr:rowOff>0</xdr:rowOff>
    </xdr:to>
    <xdr:sp macro="" textlink="">
      <xdr:nvSpPr>
        <xdr:cNvPr id="187521" name="AutoShape 130"/>
        <xdr:cNvSpPr>
          <a:spLocks noChangeArrowheads="1"/>
        </xdr:cNvSpPr>
      </xdr:nvSpPr>
      <xdr:spPr>
        <a:xfrm>
          <a:off x="4905375" y="10525760"/>
          <a:ext cx="95885" cy="10414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4</xdr:col>
      <xdr:colOff>485775</xdr:colOff>
      <xdr:row>60</xdr:row>
      <xdr:rowOff>76835</xdr:rowOff>
    </xdr:from>
    <xdr:to xmlns:xdr="http://schemas.openxmlformats.org/drawingml/2006/spreadsheetDrawing">
      <xdr:col>6</xdr:col>
      <xdr:colOff>0</xdr:colOff>
      <xdr:row>61</xdr:row>
      <xdr:rowOff>67310</xdr:rowOff>
    </xdr:to>
    <xdr:sp macro="" textlink="">
      <xdr:nvSpPr>
        <xdr:cNvPr id="187522" name="Line 131"/>
        <xdr:cNvSpPr>
          <a:spLocks noChangeShapeType="1"/>
        </xdr:cNvSpPr>
      </xdr:nvSpPr>
      <xdr:spPr>
        <a:xfrm>
          <a:off x="3228975" y="10363835"/>
          <a:ext cx="885825" cy="16192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5</xdr:col>
      <xdr:colOff>638810</xdr:colOff>
      <xdr:row>61</xdr:row>
      <xdr:rowOff>95250</xdr:rowOff>
    </xdr:from>
    <xdr:to xmlns:xdr="http://schemas.openxmlformats.org/drawingml/2006/spreadsheetDrawing">
      <xdr:col>6</xdr:col>
      <xdr:colOff>47625</xdr:colOff>
      <xdr:row>62</xdr:row>
      <xdr:rowOff>29210</xdr:rowOff>
    </xdr:to>
    <xdr:sp macro="" textlink="">
      <xdr:nvSpPr>
        <xdr:cNvPr id="187523" name="AutoShape 132"/>
        <xdr:cNvSpPr>
          <a:spLocks noChangeArrowheads="1"/>
        </xdr:cNvSpPr>
      </xdr:nvSpPr>
      <xdr:spPr>
        <a:xfrm>
          <a:off x="4067810" y="10553700"/>
          <a:ext cx="94615"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5</xdr:col>
      <xdr:colOff>304800</xdr:colOff>
      <xdr:row>62</xdr:row>
      <xdr:rowOff>38100</xdr:rowOff>
    </xdr:from>
    <xdr:to xmlns:xdr="http://schemas.openxmlformats.org/drawingml/2006/spreadsheetDrawing">
      <xdr:col>6</xdr:col>
      <xdr:colOff>352425</xdr:colOff>
      <xdr:row>63</xdr:row>
      <xdr:rowOff>76835</xdr:rowOff>
    </xdr:to>
    <xdr:sp macro="" textlink="">
      <xdr:nvSpPr>
        <xdr:cNvPr id="187524" name="Text Box 133"/>
        <xdr:cNvSpPr txBox="1">
          <a:spLocks noChangeArrowheads="1"/>
        </xdr:cNvSpPr>
      </xdr:nvSpPr>
      <xdr:spPr>
        <a:xfrm>
          <a:off x="3733800" y="10668000"/>
          <a:ext cx="73342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86.9</a:t>
          </a:r>
        </a:p>
      </xdr:txBody>
    </xdr:sp>
    <xdr:clientData/>
  </xdr:twoCellAnchor>
  <xdr:twoCellAnchor>
    <xdr:from xmlns:xdr="http://schemas.openxmlformats.org/drawingml/2006/spreadsheetDrawing">
      <xdr:col>3</xdr:col>
      <xdr:colOff>276225</xdr:colOff>
      <xdr:row>60</xdr:row>
      <xdr:rowOff>76835</xdr:rowOff>
    </xdr:from>
    <xdr:to xmlns:xdr="http://schemas.openxmlformats.org/drawingml/2006/spreadsheetDrawing">
      <xdr:col>4</xdr:col>
      <xdr:colOff>485775</xdr:colOff>
      <xdr:row>63</xdr:row>
      <xdr:rowOff>86360</xdr:rowOff>
    </xdr:to>
    <xdr:sp macro="" textlink="">
      <xdr:nvSpPr>
        <xdr:cNvPr id="187525" name="Line 134"/>
        <xdr:cNvSpPr>
          <a:spLocks noChangeShapeType="1"/>
        </xdr:cNvSpPr>
      </xdr:nvSpPr>
      <xdr:spPr>
        <a:xfrm flipV="1">
          <a:off x="2333625" y="10363835"/>
          <a:ext cx="895350" cy="52387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4</xdr:col>
      <xdr:colOff>429260</xdr:colOff>
      <xdr:row>60</xdr:row>
      <xdr:rowOff>104775</xdr:rowOff>
    </xdr:from>
    <xdr:to xmlns:xdr="http://schemas.openxmlformats.org/drawingml/2006/spreadsheetDrawing">
      <xdr:col>4</xdr:col>
      <xdr:colOff>533400</xdr:colOff>
      <xdr:row>61</xdr:row>
      <xdr:rowOff>29210</xdr:rowOff>
    </xdr:to>
    <xdr:sp macro="" textlink="">
      <xdr:nvSpPr>
        <xdr:cNvPr id="187526" name="AutoShape 135"/>
        <xdr:cNvSpPr>
          <a:spLocks noChangeArrowheads="1"/>
        </xdr:cNvSpPr>
      </xdr:nvSpPr>
      <xdr:spPr>
        <a:xfrm>
          <a:off x="3172460" y="10391775"/>
          <a:ext cx="104140" cy="9588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4</xdr:col>
      <xdr:colOff>104775</xdr:colOff>
      <xdr:row>61</xdr:row>
      <xdr:rowOff>47625</xdr:rowOff>
    </xdr:from>
    <xdr:to xmlns:xdr="http://schemas.openxmlformats.org/drawingml/2006/spreadsheetDrawing">
      <xdr:col>5</xdr:col>
      <xdr:colOff>180975</xdr:colOff>
      <xdr:row>62</xdr:row>
      <xdr:rowOff>86360</xdr:rowOff>
    </xdr:to>
    <xdr:sp macro="" textlink="">
      <xdr:nvSpPr>
        <xdr:cNvPr id="187527" name="Text Box 136"/>
        <xdr:cNvSpPr txBox="1">
          <a:spLocks noChangeArrowheads="1"/>
        </xdr:cNvSpPr>
      </xdr:nvSpPr>
      <xdr:spPr>
        <a:xfrm>
          <a:off x="2847975" y="10506075"/>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84.1</a:t>
          </a:r>
        </a:p>
      </xdr:txBody>
    </xdr:sp>
    <xdr:clientData/>
  </xdr:twoCellAnchor>
  <xdr:twoCellAnchor>
    <xdr:from xmlns:xdr="http://schemas.openxmlformats.org/drawingml/2006/spreadsheetDrawing">
      <xdr:col>2</xdr:col>
      <xdr:colOff>76200</xdr:colOff>
      <xdr:row>63</xdr:row>
      <xdr:rowOff>86360</xdr:rowOff>
    </xdr:from>
    <xdr:to xmlns:xdr="http://schemas.openxmlformats.org/drawingml/2006/spreadsheetDrawing">
      <xdr:col>3</xdr:col>
      <xdr:colOff>276225</xdr:colOff>
      <xdr:row>64</xdr:row>
      <xdr:rowOff>95250</xdr:rowOff>
    </xdr:to>
    <xdr:sp macro="" textlink="">
      <xdr:nvSpPr>
        <xdr:cNvPr id="187528" name="Line 137"/>
        <xdr:cNvSpPr>
          <a:spLocks noChangeShapeType="1"/>
        </xdr:cNvSpPr>
      </xdr:nvSpPr>
      <xdr:spPr>
        <a:xfrm flipV="1">
          <a:off x="1447800" y="10887710"/>
          <a:ext cx="885825" cy="18034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228600</xdr:colOff>
      <xdr:row>61</xdr:row>
      <xdr:rowOff>9525</xdr:rowOff>
    </xdr:from>
    <xdr:to xmlns:xdr="http://schemas.openxmlformats.org/drawingml/2006/spreadsheetDrawing">
      <xdr:col>3</xdr:col>
      <xdr:colOff>334010</xdr:colOff>
      <xdr:row>61</xdr:row>
      <xdr:rowOff>114935</xdr:rowOff>
    </xdr:to>
    <xdr:sp macro="" textlink="">
      <xdr:nvSpPr>
        <xdr:cNvPr id="187529" name="AutoShape 138"/>
        <xdr:cNvSpPr>
          <a:spLocks noChangeArrowheads="1"/>
        </xdr:cNvSpPr>
      </xdr:nvSpPr>
      <xdr:spPr>
        <a:xfrm>
          <a:off x="2286000" y="10467975"/>
          <a:ext cx="105410"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581660</xdr:colOff>
      <xdr:row>59</xdr:row>
      <xdr:rowOff>153035</xdr:rowOff>
    </xdr:from>
    <xdr:to xmlns:xdr="http://schemas.openxmlformats.org/drawingml/2006/spreadsheetDrawing">
      <xdr:col>3</xdr:col>
      <xdr:colOff>657860</xdr:colOff>
      <xdr:row>61</xdr:row>
      <xdr:rowOff>19050</xdr:rowOff>
    </xdr:to>
    <xdr:sp macro="" textlink="">
      <xdr:nvSpPr>
        <xdr:cNvPr id="187530" name="Text Box 139"/>
        <xdr:cNvSpPr txBox="1">
          <a:spLocks noChangeArrowheads="1"/>
        </xdr:cNvSpPr>
      </xdr:nvSpPr>
      <xdr:spPr>
        <a:xfrm>
          <a:off x="1953260" y="1026858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85.4</a:t>
          </a:r>
        </a:p>
      </xdr:txBody>
    </xdr:sp>
    <xdr:clientData/>
  </xdr:twoCellAnchor>
  <xdr:twoCellAnchor>
    <xdr:from xmlns:xdr="http://schemas.openxmlformats.org/drawingml/2006/spreadsheetDrawing">
      <xdr:col>2</xdr:col>
      <xdr:colOff>28575</xdr:colOff>
      <xdr:row>60</xdr:row>
      <xdr:rowOff>67310</xdr:rowOff>
    </xdr:from>
    <xdr:to xmlns:xdr="http://schemas.openxmlformats.org/drawingml/2006/spreadsheetDrawing">
      <xdr:col>2</xdr:col>
      <xdr:colOff>123825</xdr:colOff>
      <xdr:row>61</xdr:row>
      <xdr:rowOff>0</xdr:rowOff>
    </xdr:to>
    <xdr:sp macro="" textlink="">
      <xdr:nvSpPr>
        <xdr:cNvPr id="187531" name="AutoShape 140"/>
        <xdr:cNvSpPr>
          <a:spLocks noChangeArrowheads="1"/>
        </xdr:cNvSpPr>
      </xdr:nvSpPr>
      <xdr:spPr>
        <a:xfrm>
          <a:off x="1400175" y="10354310"/>
          <a:ext cx="95250"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xdr:col>
      <xdr:colOff>381635</xdr:colOff>
      <xdr:row>59</xdr:row>
      <xdr:rowOff>38100</xdr:rowOff>
    </xdr:from>
    <xdr:to xmlns:xdr="http://schemas.openxmlformats.org/drawingml/2006/spreadsheetDrawing">
      <xdr:col>2</xdr:col>
      <xdr:colOff>457835</xdr:colOff>
      <xdr:row>60</xdr:row>
      <xdr:rowOff>76835</xdr:rowOff>
    </xdr:to>
    <xdr:sp macro="" textlink="">
      <xdr:nvSpPr>
        <xdr:cNvPr id="187532" name="Text Box 141"/>
        <xdr:cNvSpPr txBox="1">
          <a:spLocks noChangeArrowheads="1"/>
        </xdr:cNvSpPr>
      </xdr:nvSpPr>
      <xdr:spPr>
        <a:xfrm>
          <a:off x="1067435" y="10153650"/>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83.5</a:t>
          </a:r>
        </a:p>
      </xdr:txBody>
    </xdr:sp>
    <xdr:clientData/>
  </xdr:twoCellAnchor>
  <xdr:twoCellAnchor editAs="oneCell">
    <xdr:from xmlns:xdr="http://schemas.openxmlformats.org/drawingml/2006/spreadsheetDrawing">
      <xdr:col>7</xdr:col>
      <xdr:colOff>38100</xdr:colOff>
      <xdr:row>70</xdr:row>
      <xdr:rowOff>67310</xdr:rowOff>
    </xdr:from>
    <xdr:to xmlns:xdr="http://schemas.openxmlformats.org/drawingml/2006/spreadsheetDrawing">
      <xdr:col>8</xdr:col>
      <xdr:colOff>114935</xdr:colOff>
      <xdr:row>71</xdr:row>
      <xdr:rowOff>104775</xdr:rowOff>
    </xdr:to>
    <xdr:sp macro="" textlink="">
      <xdr:nvSpPr>
        <xdr:cNvPr id="187533" name="Text Box 142"/>
        <xdr:cNvSpPr txBox="1">
          <a:spLocks noChangeArrowheads="1"/>
        </xdr:cNvSpPr>
      </xdr:nvSpPr>
      <xdr:spPr>
        <a:xfrm>
          <a:off x="4838700" y="12068810"/>
          <a:ext cx="76263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5</xdr:col>
      <xdr:colOff>572135</xdr:colOff>
      <xdr:row>70</xdr:row>
      <xdr:rowOff>67310</xdr:rowOff>
    </xdr:from>
    <xdr:to xmlns:xdr="http://schemas.openxmlformats.org/drawingml/2006/spreadsheetDrawing">
      <xdr:col>6</xdr:col>
      <xdr:colOff>648335</xdr:colOff>
      <xdr:row>71</xdr:row>
      <xdr:rowOff>104775</xdr:rowOff>
    </xdr:to>
    <xdr:sp macro="" textlink="">
      <xdr:nvSpPr>
        <xdr:cNvPr id="187534" name="Text Box 143"/>
        <xdr:cNvSpPr txBox="1">
          <a:spLocks noChangeArrowheads="1"/>
        </xdr:cNvSpPr>
      </xdr:nvSpPr>
      <xdr:spPr>
        <a:xfrm>
          <a:off x="4001135" y="12068810"/>
          <a:ext cx="762000"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4</xdr:col>
      <xdr:colOff>372110</xdr:colOff>
      <xdr:row>70</xdr:row>
      <xdr:rowOff>67310</xdr:rowOff>
    </xdr:from>
    <xdr:to xmlns:xdr="http://schemas.openxmlformats.org/drawingml/2006/spreadsheetDrawing">
      <xdr:col>5</xdr:col>
      <xdr:colOff>447675</xdr:colOff>
      <xdr:row>71</xdr:row>
      <xdr:rowOff>104775</xdr:rowOff>
    </xdr:to>
    <xdr:sp macro="" textlink="">
      <xdr:nvSpPr>
        <xdr:cNvPr id="187535" name="Text Box 144"/>
        <xdr:cNvSpPr txBox="1">
          <a:spLocks noChangeArrowheads="1"/>
        </xdr:cNvSpPr>
      </xdr:nvSpPr>
      <xdr:spPr>
        <a:xfrm>
          <a:off x="3115310" y="12068810"/>
          <a:ext cx="76136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3</xdr:col>
      <xdr:colOff>161925</xdr:colOff>
      <xdr:row>70</xdr:row>
      <xdr:rowOff>67310</xdr:rowOff>
    </xdr:from>
    <xdr:to xmlns:xdr="http://schemas.openxmlformats.org/drawingml/2006/spreadsheetDrawing">
      <xdr:col>4</xdr:col>
      <xdr:colOff>238760</xdr:colOff>
      <xdr:row>71</xdr:row>
      <xdr:rowOff>104775</xdr:rowOff>
    </xdr:to>
    <xdr:sp macro="" textlink="">
      <xdr:nvSpPr>
        <xdr:cNvPr id="187536" name="Text Box 145"/>
        <xdr:cNvSpPr txBox="1">
          <a:spLocks noChangeArrowheads="1"/>
        </xdr:cNvSpPr>
      </xdr:nvSpPr>
      <xdr:spPr>
        <a:xfrm>
          <a:off x="2219325" y="12068810"/>
          <a:ext cx="76263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xdr:col>
      <xdr:colOff>648335</xdr:colOff>
      <xdr:row>70</xdr:row>
      <xdr:rowOff>67310</xdr:rowOff>
    </xdr:from>
    <xdr:to xmlns:xdr="http://schemas.openxmlformats.org/drawingml/2006/spreadsheetDrawing">
      <xdr:col>3</xdr:col>
      <xdr:colOff>38100</xdr:colOff>
      <xdr:row>71</xdr:row>
      <xdr:rowOff>104775</xdr:rowOff>
    </xdr:to>
    <xdr:sp macro="" textlink="">
      <xdr:nvSpPr>
        <xdr:cNvPr id="187537" name="Text Box 146"/>
        <xdr:cNvSpPr txBox="1">
          <a:spLocks noChangeArrowheads="1"/>
        </xdr:cNvSpPr>
      </xdr:nvSpPr>
      <xdr:spPr>
        <a:xfrm>
          <a:off x="1334135" y="12068810"/>
          <a:ext cx="76136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7</xdr:col>
      <xdr:colOff>104775</xdr:colOff>
      <xdr:row>61</xdr:row>
      <xdr:rowOff>29210</xdr:rowOff>
    </xdr:from>
    <xdr:to xmlns:xdr="http://schemas.openxmlformats.org/drawingml/2006/spreadsheetDrawing">
      <xdr:col>7</xdr:col>
      <xdr:colOff>200660</xdr:colOff>
      <xdr:row>61</xdr:row>
      <xdr:rowOff>133985</xdr:rowOff>
    </xdr:to>
    <xdr:sp macro="" textlink="">
      <xdr:nvSpPr>
        <xdr:cNvPr id="187538" name="Oval 147"/>
        <xdr:cNvSpPr>
          <a:spLocks noChangeArrowheads="1"/>
        </xdr:cNvSpPr>
      </xdr:nvSpPr>
      <xdr:spPr>
        <a:xfrm>
          <a:off x="4905375" y="10487660"/>
          <a:ext cx="9588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7</xdr:col>
      <xdr:colOff>238760</xdr:colOff>
      <xdr:row>60</xdr:row>
      <xdr:rowOff>76835</xdr:rowOff>
    </xdr:from>
    <xdr:to xmlns:xdr="http://schemas.openxmlformats.org/drawingml/2006/spreadsheetDrawing">
      <xdr:col>8</xdr:col>
      <xdr:colOff>314325</xdr:colOff>
      <xdr:row>61</xdr:row>
      <xdr:rowOff>114935</xdr:rowOff>
    </xdr:to>
    <xdr:sp macro="" textlink="">
      <xdr:nvSpPr>
        <xdr:cNvPr id="187539" name="財政構造の弾力性該当値テキスト"/>
        <xdr:cNvSpPr txBox="1">
          <a:spLocks noChangeArrowheads="1"/>
        </xdr:cNvSpPr>
      </xdr:nvSpPr>
      <xdr:spPr>
        <a:xfrm>
          <a:off x="5039360" y="10363835"/>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85.8</a:t>
          </a:r>
        </a:p>
      </xdr:txBody>
    </xdr:sp>
    <xdr:clientData/>
  </xdr:twoCellAnchor>
  <xdr:twoCellAnchor>
    <xdr:from xmlns:xdr="http://schemas.openxmlformats.org/drawingml/2006/spreadsheetDrawing">
      <xdr:col>5</xdr:col>
      <xdr:colOff>638810</xdr:colOff>
      <xdr:row>61</xdr:row>
      <xdr:rowOff>19050</xdr:rowOff>
    </xdr:from>
    <xdr:to xmlns:xdr="http://schemas.openxmlformats.org/drawingml/2006/spreadsheetDrawing">
      <xdr:col>6</xdr:col>
      <xdr:colOff>47625</xdr:colOff>
      <xdr:row>61</xdr:row>
      <xdr:rowOff>124460</xdr:rowOff>
    </xdr:to>
    <xdr:sp macro="" textlink="">
      <xdr:nvSpPr>
        <xdr:cNvPr id="187540" name="Oval 149"/>
        <xdr:cNvSpPr>
          <a:spLocks noChangeArrowheads="1"/>
        </xdr:cNvSpPr>
      </xdr:nvSpPr>
      <xdr:spPr>
        <a:xfrm>
          <a:off x="4067810" y="10477500"/>
          <a:ext cx="94615"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5</xdr:col>
      <xdr:colOff>304800</xdr:colOff>
      <xdr:row>59</xdr:row>
      <xdr:rowOff>162560</xdr:rowOff>
    </xdr:from>
    <xdr:to xmlns:xdr="http://schemas.openxmlformats.org/drawingml/2006/spreadsheetDrawing">
      <xdr:col>6</xdr:col>
      <xdr:colOff>352425</xdr:colOff>
      <xdr:row>61</xdr:row>
      <xdr:rowOff>29210</xdr:rowOff>
    </xdr:to>
    <xdr:sp macro="" textlink="">
      <xdr:nvSpPr>
        <xdr:cNvPr id="187541" name="Text Box 150"/>
        <xdr:cNvSpPr txBox="1">
          <a:spLocks noChangeArrowheads="1"/>
        </xdr:cNvSpPr>
      </xdr:nvSpPr>
      <xdr:spPr>
        <a:xfrm>
          <a:off x="3733800" y="1027811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85.6</a:t>
          </a:r>
        </a:p>
      </xdr:txBody>
    </xdr:sp>
    <xdr:clientData/>
  </xdr:twoCellAnchor>
  <xdr:twoCellAnchor>
    <xdr:from xmlns:xdr="http://schemas.openxmlformats.org/drawingml/2006/spreadsheetDrawing">
      <xdr:col>4</xdr:col>
      <xdr:colOff>429260</xdr:colOff>
      <xdr:row>60</xdr:row>
      <xdr:rowOff>19050</xdr:rowOff>
    </xdr:from>
    <xdr:to xmlns:xdr="http://schemas.openxmlformats.org/drawingml/2006/spreadsheetDrawing">
      <xdr:col>4</xdr:col>
      <xdr:colOff>533400</xdr:colOff>
      <xdr:row>60</xdr:row>
      <xdr:rowOff>124460</xdr:rowOff>
    </xdr:to>
    <xdr:sp macro="" textlink="">
      <xdr:nvSpPr>
        <xdr:cNvPr id="187542" name="Oval 151"/>
        <xdr:cNvSpPr>
          <a:spLocks noChangeArrowheads="1"/>
        </xdr:cNvSpPr>
      </xdr:nvSpPr>
      <xdr:spPr>
        <a:xfrm>
          <a:off x="3172460" y="10306050"/>
          <a:ext cx="10414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4</xdr:col>
      <xdr:colOff>104775</xdr:colOff>
      <xdr:row>58</xdr:row>
      <xdr:rowOff>162560</xdr:rowOff>
    </xdr:from>
    <xdr:to xmlns:xdr="http://schemas.openxmlformats.org/drawingml/2006/spreadsheetDrawing">
      <xdr:col>5</xdr:col>
      <xdr:colOff>180975</xdr:colOff>
      <xdr:row>60</xdr:row>
      <xdr:rowOff>29210</xdr:rowOff>
    </xdr:to>
    <xdr:sp macro="" textlink="">
      <xdr:nvSpPr>
        <xdr:cNvPr id="187543" name="Text Box 152"/>
        <xdr:cNvSpPr txBox="1">
          <a:spLocks noChangeArrowheads="1"/>
        </xdr:cNvSpPr>
      </xdr:nvSpPr>
      <xdr:spPr>
        <a:xfrm>
          <a:off x="2847975" y="1010666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82.8</a:t>
          </a:r>
        </a:p>
      </xdr:txBody>
    </xdr:sp>
    <xdr:clientData/>
  </xdr:twoCellAnchor>
  <xdr:twoCellAnchor>
    <xdr:from xmlns:xdr="http://schemas.openxmlformats.org/drawingml/2006/spreadsheetDrawing">
      <xdr:col>3</xdr:col>
      <xdr:colOff>228600</xdr:colOff>
      <xdr:row>63</xdr:row>
      <xdr:rowOff>38100</xdr:rowOff>
    </xdr:from>
    <xdr:to xmlns:xdr="http://schemas.openxmlformats.org/drawingml/2006/spreadsheetDrawing">
      <xdr:col>3</xdr:col>
      <xdr:colOff>334010</xdr:colOff>
      <xdr:row>63</xdr:row>
      <xdr:rowOff>143510</xdr:rowOff>
    </xdr:to>
    <xdr:sp macro="" textlink="">
      <xdr:nvSpPr>
        <xdr:cNvPr id="187544" name="Oval 153"/>
        <xdr:cNvSpPr>
          <a:spLocks noChangeArrowheads="1"/>
        </xdr:cNvSpPr>
      </xdr:nvSpPr>
      <xdr:spPr>
        <a:xfrm>
          <a:off x="2286000" y="10839450"/>
          <a:ext cx="10541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581660</xdr:colOff>
      <xdr:row>63</xdr:row>
      <xdr:rowOff>153035</xdr:rowOff>
    </xdr:from>
    <xdr:to xmlns:xdr="http://schemas.openxmlformats.org/drawingml/2006/spreadsheetDrawing">
      <xdr:col>3</xdr:col>
      <xdr:colOff>657860</xdr:colOff>
      <xdr:row>65</xdr:row>
      <xdr:rowOff>19050</xdr:rowOff>
    </xdr:to>
    <xdr:sp macro="" textlink="">
      <xdr:nvSpPr>
        <xdr:cNvPr id="187545" name="Text Box 154"/>
        <xdr:cNvSpPr txBox="1">
          <a:spLocks noChangeArrowheads="1"/>
        </xdr:cNvSpPr>
      </xdr:nvSpPr>
      <xdr:spPr>
        <a:xfrm>
          <a:off x="1953260" y="1095438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91.6</a:t>
          </a:r>
        </a:p>
      </xdr:txBody>
    </xdr:sp>
    <xdr:clientData/>
  </xdr:twoCellAnchor>
  <xdr:twoCellAnchor>
    <xdr:from xmlns:xdr="http://schemas.openxmlformats.org/drawingml/2006/spreadsheetDrawing">
      <xdr:col>2</xdr:col>
      <xdr:colOff>28575</xdr:colOff>
      <xdr:row>64</xdr:row>
      <xdr:rowOff>47625</xdr:rowOff>
    </xdr:from>
    <xdr:to xmlns:xdr="http://schemas.openxmlformats.org/drawingml/2006/spreadsheetDrawing">
      <xdr:col>2</xdr:col>
      <xdr:colOff>123825</xdr:colOff>
      <xdr:row>64</xdr:row>
      <xdr:rowOff>153035</xdr:rowOff>
    </xdr:to>
    <xdr:sp macro="" textlink="">
      <xdr:nvSpPr>
        <xdr:cNvPr id="187546" name="Oval 155"/>
        <xdr:cNvSpPr>
          <a:spLocks noChangeArrowheads="1"/>
        </xdr:cNvSpPr>
      </xdr:nvSpPr>
      <xdr:spPr>
        <a:xfrm>
          <a:off x="1400175" y="11020425"/>
          <a:ext cx="9525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xdr:col>
      <xdr:colOff>381635</xdr:colOff>
      <xdr:row>64</xdr:row>
      <xdr:rowOff>162560</xdr:rowOff>
    </xdr:from>
    <xdr:to xmlns:xdr="http://schemas.openxmlformats.org/drawingml/2006/spreadsheetDrawing">
      <xdr:col>2</xdr:col>
      <xdr:colOff>457835</xdr:colOff>
      <xdr:row>66</xdr:row>
      <xdr:rowOff>29210</xdr:rowOff>
    </xdr:to>
    <xdr:sp macro="" textlink="">
      <xdr:nvSpPr>
        <xdr:cNvPr id="187547" name="Text Box 156"/>
        <xdr:cNvSpPr txBox="1">
          <a:spLocks noChangeArrowheads="1"/>
        </xdr:cNvSpPr>
      </xdr:nvSpPr>
      <xdr:spPr>
        <a:xfrm>
          <a:off x="1067435" y="1113536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94.6</a:t>
          </a:r>
        </a:p>
      </xdr:txBody>
    </xdr:sp>
    <xdr:clientData/>
  </xdr:twoCellAnchor>
  <xdr:twoCellAnchor>
    <xdr:from xmlns:xdr="http://schemas.openxmlformats.org/drawingml/2006/spreadsheetDrawing">
      <xdr:col>1</xdr:col>
      <xdr:colOff>76200</xdr:colOff>
      <xdr:row>73</xdr:row>
      <xdr:rowOff>124460</xdr:rowOff>
    </xdr:from>
    <xdr:to xmlns:xdr="http://schemas.openxmlformats.org/drawingml/2006/spreadsheetDrawing">
      <xdr:col>8</xdr:col>
      <xdr:colOff>352425</xdr:colOff>
      <xdr:row>75</xdr:row>
      <xdr:rowOff>95250</xdr:rowOff>
    </xdr:to>
    <xdr:sp macro="" textlink="">
      <xdr:nvSpPr>
        <xdr:cNvPr id="187548" name="Rectangle 157"/>
        <xdr:cNvSpPr>
          <a:spLocks noChangeArrowheads="1"/>
        </xdr:cNvSpPr>
      </xdr:nvSpPr>
      <xdr:spPr>
        <a:xfrm>
          <a:off x="762000" y="12640310"/>
          <a:ext cx="5076825" cy="313690"/>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人件費・物件費等の状況</a:t>
          </a:r>
        </a:p>
      </xdr:txBody>
    </xdr:sp>
    <xdr:clientData/>
  </xdr:twoCellAnchor>
  <xdr:twoCellAnchor editAs="oneCell">
    <xdr:from xmlns:xdr="http://schemas.openxmlformats.org/drawingml/2006/spreadsheetDrawing">
      <xdr:col>1</xdr:col>
      <xdr:colOff>334010</xdr:colOff>
      <xdr:row>75</xdr:row>
      <xdr:rowOff>143510</xdr:rowOff>
    </xdr:from>
    <xdr:to xmlns:xdr="http://schemas.openxmlformats.org/drawingml/2006/spreadsheetDrawing">
      <xdr:col>6</xdr:col>
      <xdr:colOff>142875</xdr:colOff>
      <xdr:row>77</xdr:row>
      <xdr:rowOff>29210</xdr:rowOff>
    </xdr:to>
    <xdr:sp macro="" textlink="">
      <xdr:nvSpPr>
        <xdr:cNvPr id="187549" name="Text Box 158"/>
        <xdr:cNvSpPr txBox="1">
          <a:spLocks noChangeArrowheads="1"/>
        </xdr:cNvSpPr>
      </xdr:nvSpPr>
      <xdr:spPr>
        <a:xfrm>
          <a:off x="1019810" y="13002260"/>
          <a:ext cx="3237865" cy="228600"/>
        </a:xfrm>
        <a:prstGeom prst="rect"/>
        <a:noFill/>
        <a:ln>
          <a:miter/>
        </a:ln>
      </xdr:spPr>
      <xdr:txBody>
        <a:bodyPr vertOverflow="clip" horzOverflow="overflow" wrap="square" lIns="36576" tIns="0" rIns="36576" bIns="18288" anchor="b" upright="1"/>
        <a:lstStyle/>
        <a:p>
          <a:pPr algn="l">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人口1人当たり人件費・物件費等決算額</a:t>
          </a:r>
        </a:p>
      </xdr:txBody>
    </xdr:sp>
    <xdr:clientData/>
  </xdr:twoCellAnchor>
  <xdr:twoCellAnchor editAs="oneCell">
    <xdr:from xmlns:xdr="http://schemas.openxmlformats.org/drawingml/2006/spreadsheetDrawing">
      <xdr:col>6</xdr:col>
      <xdr:colOff>266700</xdr:colOff>
      <xdr:row>75</xdr:row>
      <xdr:rowOff>124460</xdr:rowOff>
    </xdr:from>
    <xdr:to xmlns:xdr="http://schemas.openxmlformats.org/drawingml/2006/spreadsheetDrawing">
      <xdr:col>8</xdr:col>
      <xdr:colOff>95250</xdr:colOff>
      <xdr:row>77</xdr:row>
      <xdr:rowOff>57150</xdr:rowOff>
    </xdr:to>
    <xdr:sp macro="" textlink="">
      <xdr:nvSpPr>
        <xdr:cNvPr id="187550" name="Text Box 159"/>
        <xdr:cNvSpPr txBox="1">
          <a:spLocks noChangeArrowheads="1"/>
        </xdr:cNvSpPr>
      </xdr:nvSpPr>
      <xdr:spPr>
        <a:xfrm>
          <a:off x="4381500" y="12983210"/>
          <a:ext cx="1200150" cy="275590"/>
        </a:xfrm>
        <a:prstGeom prst="rect"/>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[94,688円]　</a:t>
          </a:r>
        </a:p>
      </xdr:txBody>
    </xdr:sp>
    <xdr:clientData/>
  </xdr:twoCellAnchor>
  <xdr:twoCellAnchor>
    <xdr:from xmlns:xdr="http://schemas.openxmlformats.org/drawingml/2006/spreadsheetDrawing">
      <xdr:col>8</xdr:col>
      <xdr:colOff>419735</xdr:colOff>
      <xdr:row>75</xdr:row>
      <xdr:rowOff>29210</xdr:rowOff>
    </xdr:from>
    <xdr:to xmlns:xdr="http://schemas.openxmlformats.org/drawingml/2006/spreadsheetDrawing">
      <xdr:col>10</xdr:col>
      <xdr:colOff>572135</xdr:colOff>
      <xdr:row>76</xdr:row>
      <xdr:rowOff>114935</xdr:rowOff>
    </xdr:to>
    <xdr:sp macro="" textlink="">
      <xdr:nvSpPr>
        <xdr:cNvPr id="187551" name="Rectangle 160"/>
        <xdr:cNvSpPr>
          <a:spLocks noChangeArrowheads="1"/>
        </xdr:cNvSpPr>
      </xdr:nvSpPr>
      <xdr:spPr>
        <a:xfrm>
          <a:off x="5906135" y="12887960"/>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8</xdr:col>
      <xdr:colOff>419735</xdr:colOff>
      <xdr:row>76</xdr:row>
      <xdr:rowOff>47625</xdr:rowOff>
    </xdr:from>
    <xdr:to xmlns:xdr="http://schemas.openxmlformats.org/drawingml/2006/spreadsheetDrawing">
      <xdr:col>10</xdr:col>
      <xdr:colOff>572135</xdr:colOff>
      <xdr:row>77</xdr:row>
      <xdr:rowOff>133985</xdr:rowOff>
    </xdr:to>
    <xdr:sp macro="" textlink="">
      <xdr:nvSpPr>
        <xdr:cNvPr id="187552" name="Rectangle 161"/>
        <xdr:cNvSpPr>
          <a:spLocks noChangeArrowheads="1"/>
        </xdr:cNvSpPr>
      </xdr:nvSpPr>
      <xdr:spPr>
        <a:xfrm>
          <a:off x="5906135" y="13077825"/>
          <a:ext cx="1524000" cy="25781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6/23</a:t>
          </a:r>
        </a:p>
      </xdr:txBody>
    </xdr:sp>
    <xdr:clientData/>
  </xdr:twoCellAnchor>
  <xdr:twoCellAnchor>
    <xdr:from xmlns:xdr="http://schemas.openxmlformats.org/drawingml/2006/spreadsheetDrawing">
      <xdr:col>11</xdr:col>
      <xdr:colOff>9525</xdr:colOff>
      <xdr:row>75</xdr:row>
      <xdr:rowOff>29210</xdr:rowOff>
    </xdr:from>
    <xdr:to xmlns:xdr="http://schemas.openxmlformats.org/drawingml/2006/spreadsheetDrawing">
      <xdr:col>12</xdr:col>
      <xdr:colOff>600710</xdr:colOff>
      <xdr:row>76</xdr:row>
      <xdr:rowOff>114935</xdr:rowOff>
    </xdr:to>
    <xdr:sp macro="" textlink="">
      <xdr:nvSpPr>
        <xdr:cNvPr id="187553" name="Rectangle 162"/>
        <xdr:cNvSpPr>
          <a:spLocks noChangeArrowheads="1"/>
        </xdr:cNvSpPr>
      </xdr:nvSpPr>
      <xdr:spPr>
        <a:xfrm>
          <a:off x="7553325" y="12887960"/>
          <a:ext cx="127698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11</xdr:col>
      <xdr:colOff>9525</xdr:colOff>
      <xdr:row>76</xdr:row>
      <xdr:rowOff>47625</xdr:rowOff>
    </xdr:from>
    <xdr:to xmlns:xdr="http://schemas.openxmlformats.org/drawingml/2006/spreadsheetDrawing">
      <xdr:col>12</xdr:col>
      <xdr:colOff>600710</xdr:colOff>
      <xdr:row>77</xdr:row>
      <xdr:rowOff>133985</xdr:rowOff>
    </xdr:to>
    <xdr:sp macro="" textlink="">
      <xdr:nvSpPr>
        <xdr:cNvPr id="187554" name="Rectangle 163"/>
        <xdr:cNvSpPr>
          <a:spLocks noChangeArrowheads="1"/>
        </xdr:cNvSpPr>
      </xdr:nvSpPr>
      <xdr:spPr>
        <a:xfrm>
          <a:off x="7553325" y="13077825"/>
          <a:ext cx="1276985" cy="25781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116,454</a:t>
          </a:r>
        </a:p>
      </xdr:txBody>
    </xdr:sp>
    <xdr:clientData/>
  </xdr:twoCellAnchor>
  <xdr:twoCellAnchor>
    <xdr:from xmlns:xdr="http://schemas.openxmlformats.org/drawingml/2006/spreadsheetDrawing">
      <xdr:col>13</xdr:col>
      <xdr:colOff>104775</xdr:colOff>
      <xdr:row>75</xdr:row>
      <xdr:rowOff>29210</xdr:rowOff>
    </xdr:from>
    <xdr:to xmlns:xdr="http://schemas.openxmlformats.org/drawingml/2006/spreadsheetDrawing">
      <xdr:col>15</xdr:col>
      <xdr:colOff>0</xdr:colOff>
      <xdr:row>76</xdr:row>
      <xdr:rowOff>114935</xdr:rowOff>
    </xdr:to>
    <xdr:sp macro="" textlink="">
      <xdr:nvSpPr>
        <xdr:cNvPr id="187555" name="Rectangle 164"/>
        <xdr:cNvSpPr>
          <a:spLocks noChangeArrowheads="1"/>
        </xdr:cNvSpPr>
      </xdr:nvSpPr>
      <xdr:spPr>
        <a:xfrm>
          <a:off x="9020175" y="12887960"/>
          <a:ext cx="126682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13</xdr:col>
      <xdr:colOff>104775</xdr:colOff>
      <xdr:row>76</xdr:row>
      <xdr:rowOff>47625</xdr:rowOff>
    </xdr:from>
    <xdr:to xmlns:xdr="http://schemas.openxmlformats.org/drawingml/2006/spreadsheetDrawing">
      <xdr:col>15</xdr:col>
      <xdr:colOff>0</xdr:colOff>
      <xdr:row>77</xdr:row>
      <xdr:rowOff>133985</xdr:rowOff>
    </xdr:to>
    <xdr:sp macro="" textlink="">
      <xdr:nvSpPr>
        <xdr:cNvPr id="187556" name="Rectangle 165"/>
        <xdr:cNvSpPr>
          <a:spLocks noChangeArrowheads="1"/>
        </xdr:cNvSpPr>
      </xdr:nvSpPr>
      <xdr:spPr>
        <a:xfrm>
          <a:off x="9020175" y="13077825"/>
          <a:ext cx="1266825" cy="25781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114,070</a:t>
          </a:r>
        </a:p>
      </xdr:txBody>
    </xdr:sp>
    <xdr:clientData/>
  </xdr:twoCellAnchor>
  <xdr:twoCellAnchor>
    <xdr:from xmlns:xdr="http://schemas.openxmlformats.org/drawingml/2006/spreadsheetDrawing">
      <xdr:col>1</xdr:col>
      <xdr:colOff>76200</xdr:colOff>
      <xdr:row>78</xdr:row>
      <xdr:rowOff>29210</xdr:rowOff>
    </xdr:from>
    <xdr:to xmlns:xdr="http://schemas.openxmlformats.org/drawingml/2006/spreadsheetDrawing">
      <xdr:col>8</xdr:col>
      <xdr:colOff>352425</xdr:colOff>
      <xdr:row>92</xdr:row>
      <xdr:rowOff>38100</xdr:rowOff>
    </xdr:to>
    <xdr:sp macro="" textlink="">
      <xdr:nvSpPr>
        <xdr:cNvPr id="187557" name="Rectangle 166"/>
        <xdr:cNvSpPr>
          <a:spLocks noChangeArrowheads="1"/>
        </xdr:cNvSpPr>
      </xdr:nvSpPr>
      <xdr:spPr>
        <a:xfrm>
          <a:off x="762000" y="13402310"/>
          <a:ext cx="5076825" cy="2409190"/>
        </a:xfrm>
        <a:prstGeom prst="rect"/>
        <a:solidFill>
          <a:srgbClr val="FFFFC8"/>
        </a:solidFill>
        <a:ln>
          <a:miter/>
        </a:ln>
      </xdr:spPr>
      <xdr:txBody>
        <a:bodyPr upright="1"/>
        <a:lstStyle/>
        <a:p/>
      </xdr:txBody>
    </xdr:sp>
    <xdr:clientData/>
  </xdr:twoCellAnchor>
  <xdr:twoCellAnchor>
    <xdr:from xmlns:xdr="http://schemas.openxmlformats.org/drawingml/2006/spreadsheetDrawing">
      <xdr:col>8</xdr:col>
      <xdr:colOff>543560</xdr:colOff>
      <xdr:row>78</xdr:row>
      <xdr:rowOff>29210</xdr:rowOff>
    </xdr:from>
    <xdr:to xmlns:xdr="http://schemas.openxmlformats.org/drawingml/2006/spreadsheetDrawing">
      <xdr:col>17</xdr:col>
      <xdr:colOff>410210</xdr:colOff>
      <xdr:row>92</xdr:row>
      <xdr:rowOff>38100</xdr:rowOff>
    </xdr:to>
    <xdr:sp macro="" textlink="">
      <xdr:nvSpPr>
        <xdr:cNvPr id="187558" name="Rectangle 167"/>
        <xdr:cNvSpPr>
          <a:spLocks noChangeArrowheads="1"/>
        </xdr:cNvSpPr>
      </xdr:nvSpPr>
      <xdr:spPr>
        <a:xfrm>
          <a:off x="6029960" y="13402310"/>
          <a:ext cx="6038850" cy="2409190"/>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8</xdr:col>
      <xdr:colOff>543560</xdr:colOff>
      <xdr:row>78</xdr:row>
      <xdr:rowOff>29210</xdr:rowOff>
    </xdr:from>
    <xdr:to xmlns:xdr="http://schemas.openxmlformats.org/drawingml/2006/spreadsheetDrawing">
      <xdr:col>14</xdr:col>
      <xdr:colOff>238760</xdr:colOff>
      <xdr:row>79</xdr:row>
      <xdr:rowOff>104775</xdr:rowOff>
    </xdr:to>
    <xdr:sp macro="" textlink="">
      <xdr:nvSpPr>
        <xdr:cNvPr id="187559" name="Rectangle 168"/>
        <xdr:cNvSpPr>
          <a:spLocks noChangeArrowheads="1"/>
        </xdr:cNvSpPr>
      </xdr:nvSpPr>
      <xdr:spPr>
        <a:xfrm>
          <a:off x="6029960" y="13402310"/>
          <a:ext cx="3810000" cy="247015"/>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人口1人当たり人件費・物件費等決算額の分析欄</a:t>
          </a:r>
        </a:p>
      </xdr:txBody>
    </xdr:sp>
    <xdr:clientData/>
  </xdr:twoCellAnchor>
  <xdr:twoCellAnchor>
    <xdr:from xmlns:xdr="http://schemas.openxmlformats.org/drawingml/2006/spreadsheetDrawing">
      <xdr:col>8</xdr:col>
      <xdr:colOff>676910</xdr:colOff>
      <xdr:row>80</xdr:row>
      <xdr:rowOff>0</xdr:rowOff>
    </xdr:from>
    <xdr:to xmlns:xdr="http://schemas.openxmlformats.org/drawingml/2006/spreadsheetDrawing">
      <xdr:col>17</xdr:col>
      <xdr:colOff>276225</xdr:colOff>
      <xdr:row>91</xdr:row>
      <xdr:rowOff>143510</xdr:rowOff>
    </xdr:to>
    <xdr:sp macro="" textlink="">
      <xdr:nvSpPr>
        <xdr:cNvPr id="187560" name="Text Box 169"/>
        <xdr:cNvSpPr txBox="1">
          <a:spLocks noChangeArrowheads="1"/>
        </xdr:cNvSpPr>
      </xdr:nvSpPr>
      <xdr:spPr>
        <a:xfrm>
          <a:off x="6163310" y="13716000"/>
          <a:ext cx="5771515" cy="2029460"/>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類似団体平均を大きく下回り、順位も上位である。全国市町村平均と比較すると</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万</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1,766</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円、</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18.7</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％少なく、類似団体との比較では</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1</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万</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5,140</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円、</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13.8</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％少ない。引き続きこれらの経費の抑制に努める。</a:t>
          </a:r>
        </a:p>
      </xdr:txBody>
    </xdr:sp>
    <xdr:clientData/>
  </xdr:twoCellAnchor>
  <xdr:twoCellAnchor editAs="oneCell">
    <xdr:from xmlns:xdr="http://schemas.openxmlformats.org/drawingml/2006/spreadsheetDrawing">
      <xdr:col>1</xdr:col>
      <xdr:colOff>76200</xdr:colOff>
      <xdr:row>77</xdr:row>
      <xdr:rowOff>47625</xdr:rowOff>
    </xdr:from>
    <xdr:to xmlns:xdr="http://schemas.openxmlformats.org/drawingml/2006/spreadsheetDrawing">
      <xdr:col>1</xdr:col>
      <xdr:colOff>257175</xdr:colOff>
      <xdr:row>78</xdr:row>
      <xdr:rowOff>29210</xdr:rowOff>
    </xdr:to>
    <xdr:sp macro="" textlink="">
      <xdr:nvSpPr>
        <xdr:cNvPr id="187561" name="Text Box 170"/>
        <xdr:cNvSpPr txBox="1">
          <a:spLocks noChangeArrowheads="1"/>
        </xdr:cNvSpPr>
      </xdr:nvSpPr>
      <xdr:spPr>
        <a:xfrm>
          <a:off x="762000" y="13249275"/>
          <a:ext cx="180975" cy="153035"/>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(円)</a:t>
          </a:r>
        </a:p>
      </xdr:txBody>
    </xdr:sp>
    <xdr:clientData/>
  </xdr:two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352425</xdr:colOff>
      <xdr:row>92</xdr:row>
      <xdr:rowOff>38100</xdr:rowOff>
    </xdr:to>
    <xdr:sp macro="" textlink="">
      <xdr:nvSpPr>
        <xdr:cNvPr id="187562" name="Line 171"/>
        <xdr:cNvSpPr>
          <a:spLocks noChangeShapeType="1"/>
        </xdr:cNvSpPr>
      </xdr:nvSpPr>
      <xdr:spPr>
        <a:xfrm>
          <a:off x="762000" y="158115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91</xdr:row>
      <xdr:rowOff>95250</xdr:rowOff>
    </xdr:from>
    <xdr:to xmlns:xdr="http://schemas.openxmlformats.org/drawingml/2006/spreadsheetDrawing">
      <xdr:col>1</xdr:col>
      <xdr:colOff>76200</xdr:colOff>
      <xdr:row>92</xdr:row>
      <xdr:rowOff>133985</xdr:rowOff>
    </xdr:to>
    <xdr:sp macro="" textlink="">
      <xdr:nvSpPr>
        <xdr:cNvPr id="187563" name="Text Box 172"/>
        <xdr:cNvSpPr txBox="1">
          <a:spLocks noChangeArrowheads="1"/>
        </xdr:cNvSpPr>
      </xdr:nvSpPr>
      <xdr:spPr>
        <a:xfrm>
          <a:off x="0" y="15697200"/>
          <a:ext cx="762000"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210,000</a:t>
          </a:r>
        </a:p>
      </xdr:txBody>
    </xdr:sp>
    <xdr:clientData/>
  </xdr:twoCellAnchor>
  <xdr:twoCellAnchor>
    <xdr:from xmlns:xdr="http://schemas.openxmlformats.org/drawingml/2006/spreadsheetDrawing">
      <xdr:col>1</xdr:col>
      <xdr:colOff>76200</xdr:colOff>
      <xdr:row>89</xdr:row>
      <xdr:rowOff>153035</xdr:rowOff>
    </xdr:from>
    <xdr:to xmlns:xdr="http://schemas.openxmlformats.org/drawingml/2006/spreadsheetDrawing">
      <xdr:col>8</xdr:col>
      <xdr:colOff>352425</xdr:colOff>
      <xdr:row>89</xdr:row>
      <xdr:rowOff>153035</xdr:rowOff>
    </xdr:to>
    <xdr:sp macro="" textlink="">
      <xdr:nvSpPr>
        <xdr:cNvPr id="187564" name="Line 173"/>
        <xdr:cNvSpPr>
          <a:spLocks noChangeShapeType="1"/>
        </xdr:cNvSpPr>
      </xdr:nvSpPr>
      <xdr:spPr>
        <a:xfrm>
          <a:off x="762000" y="1541208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89</xdr:row>
      <xdr:rowOff>38100</xdr:rowOff>
    </xdr:from>
    <xdr:to xmlns:xdr="http://schemas.openxmlformats.org/drawingml/2006/spreadsheetDrawing">
      <xdr:col>1</xdr:col>
      <xdr:colOff>76200</xdr:colOff>
      <xdr:row>90</xdr:row>
      <xdr:rowOff>76835</xdr:rowOff>
    </xdr:to>
    <xdr:sp macro="" textlink="">
      <xdr:nvSpPr>
        <xdr:cNvPr id="187565" name="Text Box 174"/>
        <xdr:cNvSpPr txBox="1">
          <a:spLocks noChangeArrowheads="1"/>
        </xdr:cNvSpPr>
      </xdr:nvSpPr>
      <xdr:spPr>
        <a:xfrm>
          <a:off x="0" y="15297150"/>
          <a:ext cx="762000"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180,000</a:t>
          </a:r>
        </a:p>
      </xdr:txBody>
    </xdr:sp>
    <xdr:clientData/>
  </xdr:twoCellAnchor>
  <xdr:twoCellAnchor>
    <xdr:from xmlns:xdr="http://schemas.openxmlformats.org/drawingml/2006/spreadsheetDrawing">
      <xdr:col>1</xdr:col>
      <xdr:colOff>76200</xdr:colOff>
      <xdr:row>87</xdr:row>
      <xdr:rowOff>95250</xdr:rowOff>
    </xdr:from>
    <xdr:to xmlns:xdr="http://schemas.openxmlformats.org/drawingml/2006/spreadsheetDrawing">
      <xdr:col>8</xdr:col>
      <xdr:colOff>352425</xdr:colOff>
      <xdr:row>87</xdr:row>
      <xdr:rowOff>95250</xdr:rowOff>
    </xdr:to>
    <xdr:sp macro="" textlink="">
      <xdr:nvSpPr>
        <xdr:cNvPr id="187566" name="Line 175"/>
        <xdr:cNvSpPr>
          <a:spLocks noChangeShapeType="1"/>
        </xdr:cNvSpPr>
      </xdr:nvSpPr>
      <xdr:spPr>
        <a:xfrm>
          <a:off x="762000" y="150114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86</xdr:row>
      <xdr:rowOff>153035</xdr:rowOff>
    </xdr:from>
    <xdr:to xmlns:xdr="http://schemas.openxmlformats.org/drawingml/2006/spreadsheetDrawing">
      <xdr:col>1</xdr:col>
      <xdr:colOff>76200</xdr:colOff>
      <xdr:row>88</xdr:row>
      <xdr:rowOff>19050</xdr:rowOff>
    </xdr:to>
    <xdr:sp macro="" textlink="">
      <xdr:nvSpPr>
        <xdr:cNvPr id="187567" name="Text Box 176"/>
        <xdr:cNvSpPr txBox="1">
          <a:spLocks noChangeArrowheads="1"/>
        </xdr:cNvSpPr>
      </xdr:nvSpPr>
      <xdr:spPr>
        <a:xfrm>
          <a:off x="0" y="14897735"/>
          <a:ext cx="762000"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150,000</a:t>
          </a:r>
        </a:p>
      </xdr:txBody>
    </xdr:sp>
    <xdr:clientData/>
  </xdr:twoCellAnchor>
  <xdr:twoCellAnchor>
    <xdr:from xmlns:xdr="http://schemas.openxmlformats.org/drawingml/2006/spreadsheetDrawing">
      <xdr:col>1</xdr:col>
      <xdr:colOff>76200</xdr:colOff>
      <xdr:row>85</xdr:row>
      <xdr:rowOff>29210</xdr:rowOff>
    </xdr:from>
    <xdr:to xmlns:xdr="http://schemas.openxmlformats.org/drawingml/2006/spreadsheetDrawing">
      <xdr:col>8</xdr:col>
      <xdr:colOff>352425</xdr:colOff>
      <xdr:row>85</xdr:row>
      <xdr:rowOff>29210</xdr:rowOff>
    </xdr:to>
    <xdr:sp macro="" textlink="">
      <xdr:nvSpPr>
        <xdr:cNvPr id="187568" name="Line 177"/>
        <xdr:cNvSpPr>
          <a:spLocks noChangeShapeType="1"/>
        </xdr:cNvSpPr>
      </xdr:nvSpPr>
      <xdr:spPr>
        <a:xfrm>
          <a:off x="762000" y="1460246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84</xdr:row>
      <xdr:rowOff>86360</xdr:rowOff>
    </xdr:from>
    <xdr:to xmlns:xdr="http://schemas.openxmlformats.org/drawingml/2006/spreadsheetDrawing">
      <xdr:col>1</xdr:col>
      <xdr:colOff>76200</xdr:colOff>
      <xdr:row>85</xdr:row>
      <xdr:rowOff>124460</xdr:rowOff>
    </xdr:to>
    <xdr:sp macro="" textlink="">
      <xdr:nvSpPr>
        <xdr:cNvPr id="187569" name="Text Box 178"/>
        <xdr:cNvSpPr txBox="1">
          <a:spLocks noChangeArrowheads="1"/>
        </xdr:cNvSpPr>
      </xdr:nvSpPr>
      <xdr:spPr>
        <a:xfrm>
          <a:off x="0" y="1448816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120,000</a:t>
          </a:r>
        </a:p>
      </xdr:txBody>
    </xdr:sp>
    <xdr:clientData/>
  </xdr:twoCellAnchor>
  <xdr:twoCellAnchor>
    <xdr:from xmlns:xdr="http://schemas.openxmlformats.org/drawingml/2006/spreadsheetDrawing">
      <xdr:col>1</xdr:col>
      <xdr:colOff>76200</xdr:colOff>
      <xdr:row>82</xdr:row>
      <xdr:rowOff>143510</xdr:rowOff>
    </xdr:from>
    <xdr:to xmlns:xdr="http://schemas.openxmlformats.org/drawingml/2006/spreadsheetDrawing">
      <xdr:col>8</xdr:col>
      <xdr:colOff>352425</xdr:colOff>
      <xdr:row>82</xdr:row>
      <xdr:rowOff>143510</xdr:rowOff>
    </xdr:to>
    <xdr:sp macro="" textlink="">
      <xdr:nvSpPr>
        <xdr:cNvPr id="187570" name="Line 179"/>
        <xdr:cNvSpPr>
          <a:spLocks noChangeShapeType="1"/>
        </xdr:cNvSpPr>
      </xdr:nvSpPr>
      <xdr:spPr>
        <a:xfrm>
          <a:off x="762000" y="142024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82</xdr:row>
      <xdr:rowOff>29210</xdr:rowOff>
    </xdr:from>
    <xdr:to xmlns:xdr="http://schemas.openxmlformats.org/drawingml/2006/spreadsheetDrawing">
      <xdr:col>1</xdr:col>
      <xdr:colOff>76200</xdr:colOff>
      <xdr:row>83</xdr:row>
      <xdr:rowOff>67310</xdr:rowOff>
    </xdr:to>
    <xdr:sp macro="" textlink="">
      <xdr:nvSpPr>
        <xdr:cNvPr id="187571" name="Text Box 180"/>
        <xdr:cNvSpPr txBox="1">
          <a:spLocks noChangeArrowheads="1"/>
        </xdr:cNvSpPr>
      </xdr:nvSpPr>
      <xdr:spPr>
        <a:xfrm>
          <a:off x="0" y="1408811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90,000</a:t>
          </a:r>
        </a:p>
      </xdr:txBody>
    </xdr:sp>
    <xdr:clientData/>
  </xdr:twoCellAnchor>
  <xdr:twoCellAnchor>
    <xdr:from xmlns:xdr="http://schemas.openxmlformats.org/drawingml/2006/spreadsheetDrawing">
      <xdr:col>1</xdr:col>
      <xdr:colOff>76200</xdr:colOff>
      <xdr:row>80</xdr:row>
      <xdr:rowOff>86360</xdr:rowOff>
    </xdr:from>
    <xdr:to xmlns:xdr="http://schemas.openxmlformats.org/drawingml/2006/spreadsheetDrawing">
      <xdr:col>8</xdr:col>
      <xdr:colOff>352425</xdr:colOff>
      <xdr:row>80</xdr:row>
      <xdr:rowOff>86360</xdr:rowOff>
    </xdr:to>
    <xdr:sp macro="" textlink="">
      <xdr:nvSpPr>
        <xdr:cNvPr id="187572" name="Line 181"/>
        <xdr:cNvSpPr>
          <a:spLocks noChangeShapeType="1"/>
        </xdr:cNvSpPr>
      </xdr:nvSpPr>
      <xdr:spPr>
        <a:xfrm>
          <a:off x="762000" y="1380236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79</xdr:row>
      <xdr:rowOff>143510</xdr:rowOff>
    </xdr:from>
    <xdr:to xmlns:xdr="http://schemas.openxmlformats.org/drawingml/2006/spreadsheetDrawing">
      <xdr:col>1</xdr:col>
      <xdr:colOff>76200</xdr:colOff>
      <xdr:row>81</xdr:row>
      <xdr:rowOff>9525</xdr:rowOff>
    </xdr:to>
    <xdr:sp macro="" textlink="">
      <xdr:nvSpPr>
        <xdr:cNvPr id="187573" name="Text Box 182"/>
        <xdr:cNvSpPr txBox="1">
          <a:spLocks noChangeArrowheads="1"/>
        </xdr:cNvSpPr>
      </xdr:nvSpPr>
      <xdr:spPr>
        <a:xfrm>
          <a:off x="0" y="13688060"/>
          <a:ext cx="762000"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60,000</a:t>
          </a:r>
        </a:p>
      </xdr:txBody>
    </xdr:sp>
    <xdr:clientData/>
  </xdr:twoCellAnchor>
  <xdr:twoCellAnchor>
    <xdr:from xmlns:xdr="http://schemas.openxmlformats.org/drawingml/2006/spreadsheetDrawing">
      <xdr:col>1</xdr:col>
      <xdr:colOff>76200</xdr:colOff>
      <xdr:row>78</xdr:row>
      <xdr:rowOff>29210</xdr:rowOff>
    </xdr:from>
    <xdr:to xmlns:xdr="http://schemas.openxmlformats.org/drawingml/2006/spreadsheetDrawing">
      <xdr:col>8</xdr:col>
      <xdr:colOff>352425</xdr:colOff>
      <xdr:row>78</xdr:row>
      <xdr:rowOff>29210</xdr:rowOff>
    </xdr:to>
    <xdr:sp macro="" textlink="">
      <xdr:nvSpPr>
        <xdr:cNvPr id="187574" name="Line 183"/>
        <xdr:cNvSpPr>
          <a:spLocks noChangeShapeType="1"/>
        </xdr:cNvSpPr>
      </xdr:nvSpPr>
      <xdr:spPr>
        <a:xfrm>
          <a:off x="762000" y="134023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0</xdr:col>
      <xdr:colOff>0</xdr:colOff>
      <xdr:row>77</xdr:row>
      <xdr:rowOff>86360</xdr:rowOff>
    </xdr:from>
    <xdr:to xmlns:xdr="http://schemas.openxmlformats.org/drawingml/2006/spreadsheetDrawing">
      <xdr:col>1</xdr:col>
      <xdr:colOff>76200</xdr:colOff>
      <xdr:row>78</xdr:row>
      <xdr:rowOff>124460</xdr:rowOff>
    </xdr:to>
    <xdr:sp macro="" textlink="">
      <xdr:nvSpPr>
        <xdr:cNvPr id="187575" name="Text Box 184"/>
        <xdr:cNvSpPr txBox="1">
          <a:spLocks noChangeArrowheads="1"/>
        </xdr:cNvSpPr>
      </xdr:nvSpPr>
      <xdr:spPr>
        <a:xfrm>
          <a:off x="0" y="1328801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30,000</a:t>
          </a:r>
        </a:p>
      </xdr:txBody>
    </xdr:sp>
    <xdr:clientData/>
  </xdr:twoCellAnchor>
  <xdr:twoCellAnchor>
    <xdr:from xmlns:xdr="http://schemas.openxmlformats.org/drawingml/2006/spreadsheetDrawing">
      <xdr:col>1</xdr:col>
      <xdr:colOff>76200</xdr:colOff>
      <xdr:row>78</xdr:row>
      <xdr:rowOff>29210</xdr:rowOff>
    </xdr:from>
    <xdr:to xmlns:xdr="http://schemas.openxmlformats.org/drawingml/2006/spreadsheetDrawing">
      <xdr:col>8</xdr:col>
      <xdr:colOff>352425</xdr:colOff>
      <xdr:row>92</xdr:row>
      <xdr:rowOff>38100</xdr:rowOff>
    </xdr:to>
    <xdr:sp macro="" textlink="">
      <xdr:nvSpPr>
        <xdr:cNvPr id="187576" name="人件費・物件費等の状況グラフ枠"/>
        <xdr:cNvSpPr>
          <a:spLocks noChangeArrowheads="1"/>
        </xdr:cNvSpPr>
      </xdr:nvSpPr>
      <xdr:spPr>
        <a:xfrm>
          <a:off x="762000" y="13402310"/>
          <a:ext cx="5076825" cy="2409190"/>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7</xdr:col>
      <xdr:colOff>153035</xdr:colOff>
      <xdr:row>81</xdr:row>
      <xdr:rowOff>57150</xdr:rowOff>
    </xdr:from>
    <xdr:to xmlns:xdr="http://schemas.openxmlformats.org/drawingml/2006/spreadsheetDrawing">
      <xdr:col>7</xdr:col>
      <xdr:colOff>153035</xdr:colOff>
      <xdr:row>90</xdr:row>
      <xdr:rowOff>29210</xdr:rowOff>
    </xdr:to>
    <xdr:sp macro="" textlink="">
      <xdr:nvSpPr>
        <xdr:cNvPr id="187577" name="Line 186"/>
        <xdr:cNvSpPr>
          <a:spLocks noChangeShapeType="1"/>
        </xdr:cNvSpPr>
      </xdr:nvSpPr>
      <xdr:spPr>
        <a:xfrm flipV="1">
          <a:off x="4953635" y="13944600"/>
          <a:ext cx="0" cy="1515110"/>
        </a:xfrm>
        <a:prstGeom prst="line"/>
        <a:noFill/>
        <a:ln w="63500">
          <a:solidFill>
            <a:srgbClr val="808080"/>
          </a:solidFill>
          <a:miter/>
        </a:ln>
      </xdr:spPr>
      <xdr:txBody>
        <a:bodyPr upright="1"/>
        <a:lstStyle/>
        <a:p/>
      </xdr:txBody>
    </xdr:sp>
    <xdr:clientData/>
  </xdr:twoCellAnchor>
  <xdr:twoCellAnchor editAs="oneCell">
    <xdr:from xmlns:xdr="http://schemas.openxmlformats.org/drawingml/2006/spreadsheetDrawing">
      <xdr:col>7</xdr:col>
      <xdr:colOff>238760</xdr:colOff>
      <xdr:row>90</xdr:row>
      <xdr:rowOff>29210</xdr:rowOff>
    </xdr:from>
    <xdr:to xmlns:xdr="http://schemas.openxmlformats.org/drawingml/2006/spreadsheetDrawing">
      <xdr:col>8</xdr:col>
      <xdr:colOff>314325</xdr:colOff>
      <xdr:row>91</xdr:row>
      <xdr:rowOff>67310</xdr:rowOff>
    </xdr:to>
    <xdr:sp macro="" textlink="">
      <xdr:nvSpPr>
        <xdr:cNvPr id="187578" name="人件費・物件費等の状況最小値テキスト"/>
        <xdr:cNvSpPr txBox="1">
          <a:spLocks noChangeArrowheads="1"/>
        </xdr:cNvSpPr>
      </xdr:nvSpPr>
      <xdr:spPr>
        <a:xfrm>
          <a:off x="5039360" y="1545971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183,766</a:t>
          </a:r>
        </a:p>
      </xdr:txBody>
    </xdr:sp>
    <xdr:clientData/>
  </xdr:twoCellAnchor>
  <xdr:twoCellAnchor>
    <xdr:from xmlns:xdr="http://schemas.openxmlformats.org/drawingml/2006/spreadsheetDrawing">
      <xdr:col>7</xdr:col>
      <xdr:colOff>67310</xdr:colOff>
      <xdr:row>90</xdr:row>
      <xdr:rowOff>29210</xdr:rowOff>
    </xdr:from>
    <xdr:to xmlns:xdr="http://schemas.openxmlformats.org/drawingml/2006/spreadsheetDrawing">
      <xdr:col>7</xdr:col>
      <xdr:colOff>238760</xdr:colOff>
      <xdr:row>90</xdr:row>
      <xdr:rowOff>29210</xdr:rowOff>
    </xdr:to>
    <xdr:sp macro="" textlink="">
      <xdr:nvSpPr>
        <xdr:cNvPr id="187579" name="Line 188"/>
        <xdr:cNvSpPr>
          <a:spLocks noChangeShapeType="1"/>
        </xdr:cNvSpPr>
      </xdr:nvSpPr>
      <xdr:spPr>
        <a:xfrm>
          <a:off x="4867910" y="15459710"/>
          <a:ext cx="17145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7</xdr:col>
      <xdr:colOff>238760</xdr:colOff>
      <xdr:row>80</xdr:row>
      <xdr:rowOff>0</xdr:rowOff>
    </xdr:from>
    <xdr:to xmlns:xdr="http://schemas.openxmlformats.org/drawingml/2006/spreadsheetDrawing">
      <xdr:col>8</xdr:col>
      <xdr:colOff>314325</xdr:colOff>
      <xdr:row>81</xdr:row>
      <xdr:rowOff>38100</xdr:rowOff>
    </xdr:to>
    <xdr:sp macro="" textlink="">
      <xdr:nvSpPr>
        <xdr:cNvPr id="187580" name="人件費・物件費等の状況最大値テキスト"/>
        <xdr:cNvSpPr txBox="1">
          <a:spLocks noChangeArrowheads="1"/>
        </xdr:cNvSpPr>
      </xdr:nvSpPr>
      <xdr:spPr>
        <a:xfrm>
          <a:off x="5039360" y="1371600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70,419</a:t>
          </a:r>
        </a:p>
      </xdr:txBody>
    </xdr:sp>
    <xdr:clientData/>
  </xdr:twoCellAnchor>
  <xdr:twoCellAnchor>
    <xdr:from xmlns:xdr="http://schemas.openxmlformats.org/drawingml/2006/spreadsheetDrawing">
      <xdr:col>7</xdr:col>
      <xdr:colOff>67310</xdr:colOff>
      <xdr:row>81</xdr:row>
      <xdr:rowOff>57150</xdr:rowOff>
    </xdr:from>
    <xdr:to xmlns:xdr="http://schemas.openxmlformats.org/drawingml/2006/spreadsheetDrawing">
      <xdr:col>7</xdr:col>
      <xdr:colOff>238760</xdr:colOff>
      <xdr:row>81</xdr:row>
      <xdr:rowOff>57150</xdr:rowOff>
    </xdr:to>
    <xdr:sp macro="" textlink="">
      <xdr:nvSpPr>
        <xdr:cNvPr id="187581" name="Line 190"/>
        <xdr:cNvSpPr>
          <a:spLocks noChangeShapeType="1"/>
        </xdr:cNvSpPr>
      </xdr:nvSpPr>
      <xdr:spPr>
        <a:xfrm>
          <a:off x="4867910" y="13944600"/>
          <a:ext cx="17145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6</xdr:col>
      <xdr:colOff>0</xdr:colOff>
      <xdr:row>83</xdr:row>
      <xdr:rowOff>38100</xdr:rowOff>
    </xdr:from>
    <xdr:to xmlns:xdr="http://schemas.openxmlformats.org/drawingml/2006/spreadsheetDrawing">
      <xdr:col>7</xdr:col>
      <xdr:colOff>153035</xdr:colOff>
      <xdr:row>83</xdr:row>
      <xdr:rowOff>76835</xdr:rowOff>
    </xdr:to>
    <xdr:sp macro="" textlink="">
      <xdr:nvSpPr>
        <xdr:cNvPr id="187582" name="Line 191"/>
        <xdr:cNvSpPr>
          <a:spLocks noChangeShapeType="1"/>
        </xdr:cNvSpPr>
      </xdr:nvSpPr>
      <xdr:spPr>
        <a:xfrm flipV="1">
          <a:off x="4114800" y="14268450"/>
          <a:ext cx="838835" cy="38735"/>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7</xdr:col>
      <xdr:colOff>238760</xdr:colOff>
      <xdr:row>84</xdr:row>
      <xdr:rowOff>19050</xdr:rowOff>
    </xdr:from>
    <xdr:to xmlns:xdr="http://schemas.openxmlformats.org/drawingml/2006/spreadsheetDrawing">
      <xdr:col>8</xdr:col>
      <xdr:colOff>314325</xdr:colOff>
      <xdr:row>85</xdr:row>
      <xdr:rowOff>57150</xdr:rowOff>
    </xdr:to>
    <xdr:sp macro="" textlink="">
      <xdr:nvSpPr>
        <xdr:cNvPr id="187583" name="人件費・物件費等の状況平均値テキスト"/>
        <xdr:cNvSpPr txBox="1">
          <a:spLocks noChangeArrowheads="1"/>
        </xdr:cNvSpPr>
      </xdr:nvSpPr>
      <xdr:spPr>
        <a:xfrm>
          <a:off x="5039360" y="1442085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109,828</a:t>
          </a:r>
        </a:p>
      </xdr:txBody>
    </xdr:sp>
    <xdr:clientData/>
  </xdr:twoCellAnchor>
  <xdr:twoCellAnchor>
    <xdr:from xmlns:xdr="http://schemas.openxmlformats.org/drawingml/2006/spreadsheetDrawing">
      <xdr:col>7</xdr:col>
      <xdr:colOff>104775</xdr:colOff>
      <xdr:row>84</xdr:row>
      <xdr:rowOff>19050</xdr:rowOff>
    </xdr:from>
    <xdr:to xmlns:xdr="http://schemas.openxmlformats.org/drawingml/2006/spreadsheetDrawing">
      <xdr:col>7</xdr:col>
      <xdr:colOff>200660</xdr:colOff>
      <xdr:row>84</xdr:row>
      <xdr:rowOff>114935</xdr:rowOff>
    </xdr:to>
    <xdr:sp macro="" textlink="">
      <xdr:nvSpPr>
        <xdr:cNvPr id="187584" name="AutoShape 193"/>
        <xdr:cNvSpPr>
          <a:spLocks noChangeArrowheads="1"/>
        </xdr:cNvSpPr>
      </xdr:nvSpPr>
      <xdr:spPr>
        <a:xfrm>
          <a:off x="4905375" y="14420850"/>
          <a:ext cx="95885" cy="95885"/>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4</xdr:col>
      <xdr:colOff>485775</xdr:colOff>
      <xdr:row>83</xdr:row>
      <xdr:rowOff>47625</xdr:rowOff>
    </xdr:from>
    <xdr:to xmlns:xdr="http://schemas.openxmlformats.org/drawingml/2006/spreadsheetDrawing">
      <xdr:col>6</xdr:col>
      <xdr:colOff>0</xdr:colOff>
      <xdr:row>83</xdr:row>
      <xdr:rowOff>76835</xdr:rowOff>
    </xdr:to>
    <xdr:sp macro="" textlink="">
      <xdr:nvSpPr>
        <xdr:cNvPr id="187585" name="Line 194"/>
        <xdr:cNvSpPr>
          <a:spLocks noChangeShapeType="1"/>
        </xdr:cNvSpPr>
      </xdr:nvSpPr>
      <xdr:spPr>
        <a:xfrm>
          <a:off x="3228975" y="14277975"/>
          <a:ext cx="885825" cy="2921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5</xdr:col>
      <xdr:colOff>638810</xdr:colOff>
      <xdr:row>84</xdr:row>
      <xdr:rowOff>86360</xdr:rowOff>
    </xdr:from>
    <xdr:to xmlns:xdr="http://schemas.openxmlformats.org/drawingml/2006/spreadsheetDrawing">
      <xdr:col>6</xdr:col>
      <xdr:colOff>47625</xdr:colOff>
      <xdr:row>85</xdr:row>
      <xdr:rowOff>19050</xdr:rowOff>
    </xdr:to>
    <xdr:sp macro="" textlink="">
      <xdr:nvSpPr>
        <xdr:cNvPr id="187586" name="AutoShape 195"/>
        <xdr:cNvSpPr>
          <a:spLocks noChangeArrowheads="1"/>
        </xdr:cNvSpPr>
      </xdr:nvSpPr>
      <xdr:spPr>
        <a:xfrm>
          <a:off x="4067810" y="14488160"/>
          <a:ext cx="94615"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5</xdr:col>
      <xdr:colOff>304800</xdr:colOff>
      <xdr:row>85</xdr:row>
      <xdr:rowOff>29210</xdr:rowOff>
    </xdr:from>
    <xdr:to xmlns:xdr="http://schemas.openxmlformats.org/drawingml/2006/spreadsheetDrawing">
      <xdr:col>6</xdr:col>
      <xdr:colOff>352425</xdr:colOff>
      <xdr:row>86</xdr:row>
      <xdr:rowOff>67310</xdr:rowOff>
    </xdr:to>
    <xdr:sp macro="" textlink="">
      <xdr:nvSpPr>
        <xdr:cNvPr id="187587" name="Text Box 196"/>
        <xdr:cNvSpPr txBox="1">
          <a:spLocks noChangeArrowheads="1"/>
        </xdr:cNvSpPr>
      </xdr:nvSpPr>
      <xdr:spPr>
        <a:xfrm>
          <a:off x="3733800" y="1460246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115,337</a:t>
          </a:r>
        </a:p>
      </xdr:txBody>
    </xdr:sp>
    <xdr:clientData/>
  </xdr:twoCellAnchor>
  <xdr:twoCellAnchor>
    <xdr:from xmlns:xdr="http://schemas.openxmlformats.org/drawingml/2006/spreadsheetDrawing">
      <xdr:col>3</xdr:col>
      <xdr:colOff>276225</xdr:colOff>
      <xdr:row>83</xdr:row>
      <xdr:rowOff>38100</xdr:rowOff>
    </xdr:from>
    <xdr:to xmlns:xdr="http://schemas.openxmlformats.org/drawingml/2006/spreadsheetDrawing">
      <xdr:col>4</xdr:col>
      <xdr:colOff>485775</xdr:colOff>
      <xdr:row>83</xdr:row>
      <xdr:rowOff>47625</xdr:rowOff>
    </xdr:to>
    <xdr:sp macro="" textlink="">
      <xdr:nvSpPr>
        <xdr:cNvPr id="187588" name="Line 197"/>
        <xdr:cNvSpPr>
          <a:spLocks noChangeShapeType="1"/>
        </xdr:cNvSpPr>
      </xdr:nvSpPr>
      <xdr:spPr>
        <a:xfrm>
          <a:off x="2333625" y="14268450"/>
          <a:ext cx="895350" cy="952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4</xdr:col>
      <xdr:colOff>429260</xdr:colOff>
      <xdr:row>84</xdr:row>
      <xdr:rowOff>143510</xdr:rowOff>
    </xdr:from>
    <xdr:to xmlns:xdr="http://schemas.openxmlformats.org/drawingml/2006/spreadsheetDrawing">
      <xdr:col>4</xdr:col>
      <xdr:colOff>533400</xdr:colOff>
      <xdr:row>85</xdr:row>
      <xdr:rowOff>76835</xdr:rowOff>
    </xdr:to>
    <xdr:sp macro="" textlink="">
      <xdr:nvSpPr>
        <xdr:cNvPr id="187589" name="AutoShape 198"/>
        <xdr:cNvSpPr>
          <a:spLocks noChangeArrowheads="1"/>
        </xdr:cNvSpPr>
      </xdr:nvSpPr>
      <xdr:spPr>
        <a:xfrm>
          <a:off x="3172460" y="14545310"/>
          <a:ext cx="10414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4</xdr:col>
      <xdr:colOff>104775</xdr:colOff>
      <xdr:row>85</xdr:row>
      <xdr:rowOff>86360</xdr:rowOff>
    </xdr:from>
    <xdr:to xmlns:xdr="http://schemas.openxmlformats.org/drawingml/2006/spreadsheetDrawing">
      <xdr:col>5</xdr:col>
      <xdr:colOff>180975</xdr:colOff>
      <xdr:row>86</xdr:row>
      <xdr:rowOff>124460</xdr:rowOff>
    </xdr:to>
    <xdr:sp macro="" textlink="">
      <xdr:nvSpPr>
        <xdr:cNvPr id="187590" name="Text Box 199"/>
        <xdr:cNvSpPr txBox="1">
          <a:spLocks noChangeArrowheads="1"/>
        </xdr:cNvSpPr>
      </xdr:nvSpPr>
      <xdr:spPr>
        <a:xfrm>
          <a:off x="2847975" y="1465961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119,295</a:t>
          </a:r>
        </a:p>
      </xdr:txBody>
    </xdr:sp>
    <xdr:clientData/>
  </xdr:twoCellAnchor>
  <xdr:twoCellAnchor>
    <xdr:from xmlns:xdr="http://schemas.openxmlformats.org/drawingml/2006/spreadsheetDrawing">
      <xdr:col>2</xdr:col>
      <xdr:colOff>76200</xdr:colOff>
      <xdr:row>83</xdr:row>
      <xdr:rowOff>38100</xdr:rowOff>
    </xdr:from>
    <xdr:to xmlns:xdr="http://schemas.openxmlformats.org/drawingml/2006/spreadsheetDrawing">
      <xdr:col>3</xdr:col>
      <xdr:colOff>276225</xdr:colOff>
      <xdr:row>83</xdr:row>
      <xdr:rowOff>67310</xdr:rowOff>
    </xdr:to>
    <xdr:sp macro="" textlink="">
      <xdr:nvSpPr>
        <xdr:cNvPr id="187591" name="Line 200"/>
        <xdr:cNvSpPr>
          <a:spLocks noChangeShapeType="1"/>
        </xdr:cNvSpPr>
      </xdr:nvSpPr>
      <xdr:spPr>
        <a:xfrm flipV="1">
          <a:off x="1447800" y="14268450"/>
          <a:ext cx="885825" cy="2921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228600</xdr:colOff>
      <xdr:row>84</xdr:row>
      <xdr:rowOff>95250</xdr:rowOff>
    </xdr:from>
    <xdr:to xmlns:xdr="http://schemas.openxmlformats.org/drawingml/2006/spreadsheetDrawing">
      <xdr:col>3</xdr:col>
      <xdr:colOff>334010</xdr:colOff>
      <xdr:row>85</xdr:row>
      <xdr:rowOff>29210</xdr:rowOff>
    </xdr:to>
    <xdr:sp macro="" textlink="">
      <xdr:nvSpPr>
        <xdr:cNvPr id="187592" name="AutoShape 201"/>
        <xdr:cNvSpPr>
          <a:spLocks noChangeArrowheads="1"/>
        </xdr:cNvSpPr>
      </xdr:nvSpPr>
      <xdr:spPr>
        <a:xfrm>
          <a:off x="2286000" y="14497050"/>
          <a:ext cx="105410"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581660</xdr:colOff>
      <xdr:row>85</xdr:row>
      <xdr:rowOff>38100</xdr:rowOff>
    </xdr:from>
    <xdr:to xmlns:xdr="http://schemas.openxmlformats.org/drawingml/2006/spreadsheetDrawing">
      <xdr:col>3</xdr:col>
      <xdr:colOff>657860</xdr:colOff>
      <xdr:row>86</xdr:row>
      <xdr:rowOff>76835</xdr:rowOff>
    </xdr:to>
    <xdr:sp macro="" textlink="">
      <xdr:nvSpPr>
        <xdr:cNvPr id="187593" name="Text Box 202"/>
        <xdr:cNvSpPr txBox="1">
          <a:spLocks noChangeArrowheads="1"/>
        </xdr:cNvSpPr>
      </xdr:nvSpPr>
      <xdr:spPr>
        <a:xfrm>
          <a:off x="1953260" y="14611350"/>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115,666</a:t>
          </a:r>
        </a:p>
      </xdr:txBody>
    </xdr:sp>
    <xdr:clientData/>
  </xdr:twoCellAnchor>
  <xdr:twoCellAnchor>
    <xdr:from xmlns:xdr="http://schemas.openxmlformats.org/drawingml/2006/spreadsheetDrawing">
      <xdr:col>2</xdr:col>
      <xdr:colOff>28575</xdr:colOff>
      <xdr:row>84</xdr:row>
      <xdr:rowOff>57150</xdr:rowOff>
    </xdr:from>
    <xdr:to xmlns:xdr="http://schemas.openxmlformats.org/drawingml/2006/spreadsheetDrawing">
      <xdr:col>2</xdr:col>
      <xdr:colOff>123825</xdr:colOff>
      <xdr:row>84</xdr:row>
      <xdr:rowOff>162560</xdr:rowOff>
    </xdr:to>
    <xdr:sp macro="" textlink="">
      <xdr:nvSpPr>
        <xdr:cNvPr id="187594" name="AutoShape 203"/>
        <xdr:cNvSpPr>
          <a:spLocks noChangeArrowheads="1"/>
        </xdr:cNvSpPr>
      </xdr:nvSpPr>
      <xdr:spPr>
        <a:xfrm>
          <a:off x="1400175" y="14458950"/>
          <a:ext cx="95250"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xdr:col>
      <xdr:colOff>381635</xdr:colOff>
      <xdr:row>85</xdr:row>
      <xdr:rowOff>0</xdr:rowOff>
    </xdr:from>
    <xdr:to xmlns:xdr="http://schemas.openxmlformats.org/drawingml/2006/spreadsheetDrawing">
      <xdr:col>2</xdr:col>
      <xdr:colOff>457835</xdr:colOff>
      <xdr:row>86</xdr:row>
      <xdr:rowOff>38100</xdr:rowOff>
    </xdr:to>
    <xdr:sp macro="" textlink="">
      <xdr:nvSpPr>
        <xdr:cNvPr id="187595" name="Text Box 204"/>
        <xdr:cNvSpPr txBox="1">
          <a:spLocks noChangeArrowheads="1"/>
        </xdr:cNvSpPr>
      </xdr:nvSpPr>
      <xdr:spPr>
        <a:xfrm>
          <a:off x="1067435" y="1457325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113,004</a:t>
          </a:r>
        </a:p>
      </xdr:txBody>
    </xdr:sp>
    <xdr:clientData/>
  </xdr:twoCellAnchor>
  <xdr:twoCellAnchor editAs="oneCell">
    <xdr:from xmlns:xdr="http://schemas.openxmlformats.org/drawingml/2006/spreadsheetDrawing">
      <xdr:col>7</xdr:col>
      <xdr:colOff>38100</xdr:colOff>
      <xdr:row>92</xdr:row>
      <xdr:rowOff>104775</xdr:rowOff>
    </xdr:from>
    <xdr:to xmlns:xdr="http://schemas.openxmlformats.org/drawingml/2006/spreadsheetDrawing">
      <xdr:col>8</xdr:col>
      <xdr:colOff>114935</xdr:colOff>
      <xdr:row>93</xdr:row>
      <xdr:rowOff>143510</xdr:rowOff>
    </xdr:to>
    <xdr:sp macro="" textlink="">
      <xdr:nvSpPr>
        <xdr:cNvPr id="187596" name="Text Box 205"/>
        <xdr:cNvSpPr txBox="1">
          <a:spLocks noChangeArrowheads="1"/>
        </xdr:cNvSpPr>
      </xdr:nvSpPr>
      <xdr:spPr>
        <a:xfrm>
          <a:off x="4838700" y="15878175"/>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5</xdr:col>
      <xdr:colOff>572135</xdr:colOff>
      <xdr:row>92</xdr:row>
      <xdr:rowOff>104775</xdr:rowOff>
    </xdr:from>
    <xdr:to xmlns:xdr="http://schemas.openxmlformats.org/drawingml/2006/spreadsheetDrawing">
      <xdr:col>6</xdr:col>
      <xdr:colOff>648335</xdr:colOff>
      <xdr:row>93</xdr:row>
      <xdr:rowOff>143510</xdr:rowOff>
    </xdr:to>
    <xdr:sp macro="" textlink="">
      <xdr:nvSpPr>
        <xdr:cNvPr id="187597" name="Text Box 206"/>
        <xdr:cNvSpPr txBox="1">
          <a:spLocks noChangeArrowheads="1"/>
        </xdr:cNvSpPr>
      </xdr:nvSpPr>
      <xdr:spPr>
        <a:xfrm>
          <a:off x="4001135" y="15878175"/>
          <a:ext cx="762000"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4</xdr:col>
      <xdr:colOff>372110</xdr:colOff>
      <xdr:row>92</xdr:row>
      <xdr:rowOff>104775</xdr:rowOff>
    </xdr:from>
    <xdr:to xmlns:xdr="http://schemas.openxmlformats.org/drawingml/2006/spreadsheetDrawing">
      <xdr:col>5</xdr:col>
      <xdr:colOff>447675</xdr:colOff>
      <xdr:row>93</xdr:row>
      <xdr:rowOff>143510</xdr:rowOff>
    </xdr:to>
    <xdr:sp macro="" textlink="">
      <xdr:nvSpPr>
        <xdr:cNvPr id="187598" name="Text Box 207"/>
        <xdr:cNvSpPr txBox="1">
          <a:spLocks noChangeArrowheads="1"/>
        </xdr:cNvSpPr>
      </xdr:nvSpPr>
      <xdr:spPr>
        <a:xfrm>
          <a:off x="3115310" y="15878175"/>
          <a:ext cx="76136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3</xdr:col>
      <xdr:colOff>161925</xdr:colOff>
      <xdr:row>92</xdr:row>
      <xdr:rowOff>104775</xdr:rowOff>
    </xdr:from>
    <xdr:to xmlns:xdr="http://schemas.openxmlformats.org/drawingml/2006/spreadsheetDrawing">
      <xdr:col>4</xdr:col>
      <xdr:colOff>238760</xdr:colOff>
      <xdr:row>93</xdr:row>
      <xdr:rowOff>143510</xdr:rowOff>
    </xdr:to>
    <xdr:sp macro="" textlink="">
      <xdr:nvSpPr>
        <xdr:cNvPr id="187599" name="Text Box 208"/>
        <xdr:cNvSpPr txBox="1">
          <a:spLocks noChangeArrowheads="1"/>
        </xdr:cNvSpPr>
      </xdr:nvSpPr>
      <xdr:spPr>
        <a:xfrm>
          <a:off x="2219325" y="15878175"/>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xdr:col>
      <xdr:colOff>648335</xdr:colOff>
      <xdr:row>92</xdr:row>
      <xdr:rowOff>104775</xdr:rowOff>
    </xdr:from>
    <xdr:to xmlns:xdr="http://schemas.openxmlformats.org/drawingml/2006/spreadsheetDrawing">
      <xdr:col>3</xdr:col>
      <xdr:colOff>38100</xdr:colOff>
      <xdr:row>93</xdr:row>
      <xdr:rowOff>143510</xdr:rowOff>
    </xdr:to>
    <xdr:sp macro="" textlink="">
      <xdr:nvSpPr>
        <xdr:cNvPr id="187600" name="Text Box 209"/>
        <xdr:cNvSpPr txBox="1">
          <a:spLocks noChangeArrowheads="1"/>
        </xdr:cNvSpPr>
      </xdr:nvSpPr>
      <xdr:spPr>
        <a:xfrm>
          <a:off x="1334135" y="15878175"/>
          <a:ext cx="76136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7</xdr:col>
      <xdr:colOff>104775</xdr:colOff>
      <xdr:row>82</xdr:row>
      <xdr:rowOff>153035</xdr:rowOff>
    </xdr:from>
    <xdr:to xmlns:xdr="http://schemas.openxmlformats.org/drawingml/2006/spreadsheetDrawing">
      <xdr:col>7</xdr:col>
      <xdr:colOff>200660</xdr:colOff>
      <xdr:row>83</xdr:row>
      <xdr:rowOff>86360</xdr:rowOff>
    </xdr:to>
    <xdr:sp macro="" textlink="">
      <xdr:nvSpPr>
        <xdr:cNvPr id="187601" name="Oval 210"/>
        <xdr:cNvSpPr>
          <a:spLocks noChangeArrowheads="1"/>
        </xdr:cNvSpPr>
      </xdr:nvSpPr>
      <xdr:spPr>
        <a:xfrm>
          <a:off x="4905375" y="14211935"/>
          <a:ext cx="9588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7</xdr:col>
      <xdr:colOff>238760</xdr:colOff>
      <xdr:row>82</xdr:row>
      <xdr:rowOff>29210</xdr:rowOff>
    </xdr:from>
    <xdr:to xmlns:xdr="http://schemas.openxmlformats.org/drawingml/2006/spreadsheetDrawing">
      <xdr:col>8</xdr:col>
      <xdr:colOff>314325</xdr:colOff>
      <xdr:row>83</xdr:row>
      <xdr:rowOff>67310</xdr:rowOff>
    </xdr:to>
    <xdr:sp macro="" textlink="">
      <xdr:nvSpPr>
        <xdr:cNvPr id="187602" name="人件費・物件費等の状況該当値テキスト"/>
        <xdr:cNvSpPr txBox="1">
          <a:spLocks noChangeArrowheads="1"/>
        </xdr:cNvSpPr>
      </xdr:nvSpPr>
      <xdr:spPr>
        <a:xfrm>
          <a:off x="5039360" y="1408811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94,688</a:t>
          </a:r>
        </a:p>
      </xdr:txBody>
    </xdr:sp>
    <xdr:clientData/>
  </xdr:twoCellAnchor>
  <xdr:twoCellAnchor>
    <xdr:from xmlns:xdr="http://schemas.openxmlformats.org/drawingml/2006/spreadsheetDrawing">
      <xdr:col>5</xdr:col>
      <xdr:colOff>638810</xdr:colOff>
      <xdr:row>83</xdr:row>
      <xdr:rowOff>19050</xdr:rowOff>
    </xdr:from>
    <xdr:to xmlns:xdr="http://schemas.openxmlformats.org/drawingml/2006/spreadsheetDrawing">
      <xdr:col>6</xdr:col>
      <xdr:colOff>47625</xdr:colOff>
      <xdr:row>83</xdr:row>
      <xdr:rowOff>124460</xdr:rowOff>
    </xdr:to>
    <xdr:sp macro="" textlink="">
      <xdr:nvSpPr>
        <xdr:cNvPr id="187603" name="Oval 212"/>
        <xdr:cNvSpPr>
          <a:spLocks noChangeArrowheads="1"/>
        </xdr:cNvSpPr>
      </xdr:nvSpPr>
      <xdr:spPr>
        <a:xfrm>
          <a:off x="4067810" y="14249400"/>
          <a:ext cx="94615"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5</xdr:col>
      <xdr:colOff>304800</xdr:colOff>
      <xdr:row>81</xdr:row>
      <xdr:rowOff>162560</xdr:rowOff>
    </xdr:from>
    <xdr:to xmlns:xdr="http://schemas.openxmlformats.org/drawingml/2006/spreadsheetDrawing">
      <xdr:col>6</xdr:col>
      <xdr:colOff>352425</xdr:colOff>
      <xdr:row>83</xdr:row>
      <xdr:rowOff>29210</xdr:rowOff>
    </xdr:to>
    <xdr:sp macro="" textlink="">
      <xdr:nvSpPr>
        <xdr:cNvPr id="187604" name="Text Box 213"/>
        <xdr:cNvSpPr txBox="1">
          <a:spLocks noChangeArrowheads="1"/>
        </xdr:cNvSpPr>
      </xdr:nvSpPr>
      <xdr:spPr>
        <a:xfrm>
          <a:off x="3733800" y="1405001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97,501</a:t>
          </a:r>
        </a:p>
      </xdr:txBody>
    </xdr:sp>
    <xdr:clientData/>
  </xdr:twoCellAnchor>
  <xdr:twoCellAnchor>
    <xdr:from xmlns:xdr="http://schemas.openxmlformats.org/drawingml/2006/spreadsheetDrawing">
      <xdr:col>4</xdr:col>
      <xdr:colOff>429260</xdr:colOff>
      <xdr:row>82</xdr:row>
      <xdr:rowOff>162560</xdr:rowOff>
    </xdr:from>
    <xdr:to xmlns:xdr="http://schemas.openxmlformats.org/drawingml/2006/spreadsheetDrawing">
      <xdr:col>4</xdr:col>
      <xdr:colOff>533400</xdr:colOff>
      <xdr:row>83</xdr:row>
      <xdr:rowOff>95250</xdr:rowOff>
    </xdr:to>
    <xdr:sp macro="" textlink="">
      <xdr:nvSpPr>
        <xdr:cNvPr id="187605" name="Oval 214"/>
        <xdr:cNvSpPr>
          <a:spLocks noChangeArrowheads="1"/>
        </xdr:cNvSpPr>
      </xdr:nvSpPr>
      <xdr:spPr>
        <a:xfrm>
          <a:off x="3172460" y="14221460"/>
          <a:ext cx="10414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4</xdr:col>
      <xdr:colOff>104775</xdr:colOff>
      <xdr:row>81</xdr:row>
      <xdr:rowOff>133985</xdr:rowOff>
    </xdr:from>
    <xdr:to xmlns:xdr="http://schemas.openxmlformats.org/drawingml/2006/spreadsheetDrawing">
      <xdr:col>5</xdr:col>
      <xdr:colOff>180975</xdr:colOff>
      <xdr:row>83</xdr:row>
      <xdr:rowOff>0</xdr:rowOff>
    </xdr:to>
    <xdr:sp macro="" textlink="">
      <xdr:nvSpPr>
        <xdr:cNvPr id="187606" name="Text Box 215"/>
        <xdr:cNvSpPr txBox="1">
          <a:spLocks noChangeArrowheads="1"/>
        </xdr:cNvSpPr>
      </xdr:nvSpPr>
      <xdr:spPr>
        <a:xfrm>
          <a:off x="2847975" y="1402143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95,431</a:t>
          </a:r>
        </a:p>
      </xdr:txBody>
    </xdr:sp>
    <xdr:clientData/>
  </xdr:twoCellAnchor>
  <xdr:twoCellAnchor>
    <xdr:from xmlns:xdr="http://schemas.openxmlformats.org/drawingml/2006/spreadsheetDrawing">
      <xdr:col>3</xdr:col>
      <xdr:colOff>228600</xdr:colOff>
      <xdr:row>82</xdr:row>
      <xdr:rowOff>162560</xdr:rowOff>
    </xdr:from>
    <xdr:to xmlns:xdr="http://schemas.openxmlformats.org/drawingml/2006/spreadsheetDrawing">
      <xdr:col>3</xdr:col>
      <xdr:colOff>334010</xdr:colOff>
      <xdr:row>83</xdr:row>
      <xdr:rowOff>95250</xdr:rowOff>
    </xdr:to>
    <xdr:sp macro="" textlink="">
      <xdr:nvSpPr>
        <xdr:cNvPr id="187607" name="Oval 216"/>
        <xdr:cNvSpPr>
          <a:spLocks noChangeArrowheads="1"/>
        </xdr:cNvSpPr>
      </xdr:nvSpPr>
      <xdr:spPr>
        <a:xfrm>
          <a:off x="2286000" y="14221460"/>
          <a:ext cx="10541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581660</xdr:colOff>
      <xdr:row>81</xdr:row>
      <xdr:rowOff>133985</xdr:rowOff>
    </xdr:from>
    <xdr:to xmlns:xdr="http://schemas.openxmlformats.org/drawingml/2006/spreadsheetDrawing">
      <xdr:col>3</xdr:col>
      <xdr:colOff>657860</xdr:colOff>
      <xdr:row>83</xdr:row>
      <xdr:rowOff>0</xdr:rowOff>
    </xdr:to>
    <xdr:sp macro="" textlink="">
      <xdr:nvSpPr>
        <xdr:cNvPr id="187608" name="Text Box 217"/>
        <xdr:cNvSpPr txBox="1">
          <a:spLocks noChangeArrowheads="1"/>
        </xdr:cNvSpPr>
      </xdr:nvSpPr>
      <xdr:spPr>
        <a:xfrm>
          <a:off x="1953260" y="1402143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95,172</a:t>
          </a:r>
        </a:p>
      </xdr:txBody>
    </xdr:sp>
    <xdr:clientData/>
  </xdr:twoCellAnchor>
  <xdr:twoCellAnchor>
    <xdr:from xmlns:xdr="http://schemas.openxmlformats.org/drawingml/2006/spreadsheetDrawing">
      <xdr:col>2</xdr:col>
      <xdr:colOff>28575</xdr:colOff>
      <xdr:row>83</xdr:row>
      <xdr:rowOff>19050</xdr:rowOff>
    </xdr:from>
    <xdr:to xmlns:xdr="http://schemas.openxmlformats.org/drawingml/2006/spreadsheetDrawing">
      <xdr:col>2</xdr:col>
      <xdr:colOff>123825</xdr:colOff>
      <xdr:row>83</xdr:row>
      <xdr:rowOff>124460</xdr:rowOff>
    </xdr:to>
    <xdr:sp macro="" textlink="">
      <xdr:nvSpPr>
        <xdr:cNvPr id="187609" name="Oval 218"/>
        <xdr:cNvSpPr>
          <a:spLocks noChangeArrowheads="1"/>
        </xdr:cNvSpPr>
      </xdr:nvSpPr>
      <xdr:spPr>
        <a:xfrm>
          <a:off x="1400175" y="14249400"/>
          <a:ext cx="9525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xdr:col>
      <xdr:colOff>381635</xdr:colOff>
      <xdr:row>81</xdr:row>
      <xdr:rowOff>162560</xdr:rowOff>
    </xdr:from>
    <xdr:to xmlns:xdr="http://schemas.openxmlformats.org/drawingml/2006/spreadsheetDrawing">
      <xdr:col>2</xdr:col>
      <xdr:colOff>457835</xdr:colOff>
      <xdr:row>83</xdr:row>
      <xdr:rowOff>29210</xdr:rowOff>
    </xdr:to>
    <xdr:sp macro="" textlink="">
      <xdr:nvSpPr>
        <xdr:cNvPr id="187610" name="Text Box 219"/>
        <xdr:cNvSpPr txBox="1">
          <a:spLocks noChangeArrowheads="1"/>
        </xdr:cNvSpPr>
      </xdr:nvSpPr>
      <xdr:spPr>
        <a:xfrm>
          <a:off x="1067435" y="1405001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97,221</a:t>
          </a:r>
        </a:p>
      </xdr:txBody>
    </xdr:sp>
    <xdr:clientData/>
  </xdr:twoCellAnchor>
  <xdr:twoCellAnchor>
    <xdr:from xmlns:xdr="http://schemas.openxmlformats.org/drawingml/2006/spreadsheetDrawing">
      <xdr:col>18</xdr:col>
      <xdr:colOff>485775</xdr:colOff>
      <xdr:row>73</xdr:row>
      <xdr:rowOff>124460</xdr:rowOff>
    </xdr:from>
    <xdr:to xmlns:xdr="http://schemas.openxmlformats.org/drawingml/2006/spreadsheetDrawing">
      <xdr:col>26</xdr:col>
      <xdr:colOff>76200</xdr:colOff>
      <xdr:row>75</xdr:row>
      <xdr:rowOff>95250</xdr:rowOff>
    </xdr:to>
    <xdr:sp macro="" textlink="">
      <xdr:nvSpPr>
        <xdr:cNvPr id="187611" name="Rectangle 220"/>
        <xdr:cNvSpPr>
          <a:spLocks noChangeArrowheads="1"/>
        </xdr:cNvSpPr>
      </xdr:nvSpPr>
      <xdr:spPr>
        <a:xfrm>
          <a:off x="12830175" y="12640310"/>
          <a:ext cx="5076825" cy="313690"/>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給与水準   （国との比較）</a:t>
          </a:r>
        </a:p>
      </xdr:txBody>
    </xdr:sp>
    <xdr:clientData/>
  </xdr:twoCellAnchor>
  <xdr:twoCellAnchor editAs="oneCell">
    <xdr:from xmlns:xdr="http://schemas.openxmlformats.org/drawingml/2006/spreadsheetDrawing">
      <xdr:col>20</xdr:col>
      <xdr:colOff>361950</xdr:colOff>
      <xdr:row>75</xdr:row>
      <xdr:rowOff>143510</xdr:rowOff>
    </xdr:from>
    <xdr:to xmlns:xdr="http://schemas.openxmlformats.org/drawingml/2006/spreadsheetDrawing">
      <xdr:col>22</xdr:col>
      <xdr:colOff>572135</xdr:colOff>
      <xdr:row>77</xdr:row>
      <xdr:rowOff>29210</xdr:rowOff>
    </xdr:to>
    <xdr:sp macro="" textlink="">
      <xdr:nvSpPr>
        <xdr:cNvPr id="187612" name="Text Box 221"/>
        <xdr:cNvSpPr txBox="1">
          <a:spLocks noChangeArrowheads="1"/>
        </xdr:cNvSpPr>
      </xdr:nvSpPr>
      <xdr:spPr>
        <a:xfrm>
          <a:off x="14077950" y="13002260"/>
          <a:ext cx="1581785" cy="228600"/>
        </a:xfrm>
        <a:prstGeom prst="rect"/>
        <a:noFill/>
        <a:ln>
          <a:miter/>
        </a:ln>
      </xdr:spPr>
      <xdr:txBody>
        <a:bodyPr vertOverflow="clip" horzOverflow="overflow" wrap="square" lIns="36576" tIns="0" rIns="36576" bIns="18288" anchor="b" upright="1"/>
        <a:lstStyle/>
        <a:p>
          <a:pPr algn="l">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ラスパイレス指数</a:t>
          </a:r>
        </a:p>
      </xdr:txBody>
    </xdr:sp>
    <xdr:clientData/>
  </xdr:twoCellAnchor>
  <xdr:twoCellAnchor editAs="oneCell">
    <xdr:from xmlns:xdr="http://schemas.openxmlformats.org/drawingml/2006/spreadsheetDrawing">
      <xdr:col>23</xdr:col>
      <xdr:colOff>9525</xdr:colOff>
      <xdr:row>75</xdr:row>
      <xdr:rowOff>124460</xdr:rowOff>
    </xdr:from>
    <xdr:to xmlns:xdr="http://schemas.openxmlformats.org/drawingml/2006/spreadsheetDrawing">
      <xdr:col>24</xdr:col>
      <xdr:colOff>200660</xdr:colOff>
      <xdr:row>77</xdr:row>
      <xdr:rowOff>57150</xdr:rowOff>
    </xdr:to>
    <xdr:sp macro="" textlink="">
      <xdr:nvSpPr>
        <xdr:cNvPr id="187613" name="Text Box 222"/>
        <xdr:cNvSpPr txBox="1">
          <a:spLocks noChangeArrowheads="1"/>
        </xdr:cNvSpPr>
      </xdr:nvSpPr>
      <xdr:spPr>
        <a:xfrm>
          <a:off x="15782925" y="12983210"/>
          <a:ext cx="876935" cy="275590"/>
        </a:xfrm>
        <a:prstGeom prst="rect"/>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[105.1]　</a:t>
          </a:r>
        </a:p>
      </xdr:txBody>
    </xdr:sp>
    <xdr:clientData/>
  </xdr:twoCellAnchor>
  <xdr:twoCellAnchor>
    <xdr:from xmlns:xdr="http://schemas.openxmlformats.org/drawingml/2006/spreadsheetDrawing">
      <xdr:col>26</xdr:col>
      <xdr:colOff>142875</xdr:colOff>
      <xdr:row>75</xdr:row>
      <xdr:rowOff>29210</xdr:rowOff>
    </xdr:from>
    <xdr:to xmlns:xdr="http://schemas.openxmlformats.org/drawingml/2006/spreadsheetDrawing">
      <xdr:col>28</xdr:col>
      <xdr:colOff>295910</xdr:colOff>
      <xdr:row>76</xdr:row>
      <xdr:rowOff>114935</xdr:rowOff>
    </xdr:to>
    <xdr:sp macro="" textlink="">
      <xdr:nvSpPr>
        <xdr:cNvPr id="187614" name="Rectangle 223"/>
        <xdr:cNvSpPr>
          <a:spLocks noChangeArrowheads="1"/>
        </xdr:cNvSpPr>
      </xdr:nvSpPr>
      <xdr:spPr>
        <a:xfrm>
          <a:off x="17973675" y="12887960"/>
          <a:ext cx="152463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142875</xdr:colOff>
      <xdr:row>76</xdr:row>
      <xdr:rowOff>47625</xdr:rowOff>
    </xdr:from>
    <xdr:to xmlns:xdr="http://schemas.openxmlformats.org/drawingml/2006/spreadsheetDrawing">
      <xdr:col>28</xdr:col>
      <xdr:colOff>295910</xdr:colOff>
      <xdr:row>77</xdr:row>
      <xdr:rowOff>133985</xdr:rowOff>
    </xdr:to>
    <xdr:sp macro="" textlink="">
      <xdr:nvSpPr>
        <xdr:cNvPr id="187615" name="Rectangle 224"/>
        <xdr:cNvSpPr>
          <a:spLocks noChangeArrowheads="1"/>
        </xdr:cNvSpPr>
      </xdr:nvSpPr>
      <xdr:spPr>
        <a:xfrm>
          <a:off x="17973675" y="13077825"/>
          <a:ext cx="1524635" cy="25781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14/23</a:t>
          </a:r>
        </a:p>
      </xdr:txBody>
    </xdr:sp>
    <xdr:clientData/>
  </xdr:twoCellAnchor>
  <xdr:twoCellAnchor>
    <xdr:from xmlns:xdr="http://schemas.openxmlformats.org/drawingml/2006/spreadsheetDrawing">
      <xdr:col>28</xdr:col>
      <xdr:colOff>419735</xdr:colOff>
      <xdr:row>75</xdr:row>
      <xdr:rowOff>29210</xdr:rowOff>
    </xdr:from>
    <xdr:to xmlns:xdr="http://schemas.openxmlformats.org/drawingml/2006/spreadsheetDrawing">
      <xdr:col>30</xdr:col>
      <xdr:colOff>314325</xdr:colOff>
      <xdr:row>76</xdr:row>
      <xdr:rowOff>114935</xdr:rowOff>
    </xdr:to>
    <xdr:sp macro="" textlink="">
      <xdr:nvSpPr>
        <xdr:cNvPr id="187616" name="Rectangle 225"/>
        <xdr:cNvSpPr>
          <a:spLocks noChangeArrowheads="1"/>
        </xdr:cNvSpPr>
      </xdr:nvSpPr>
      <xdr:spPr>
        <a:xfrm>
          <a:off x="19622135" y="12887960"/>
          <a:ext cx="126619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全国市平均</a:t>
          </a:r>
        </a:p>
      </xdr:txBody>
    </xdr:sp>
    <xdr:clientData/>
  </xdr:twoCellAnchor>
  <xdr:twoCellAnchor>
    <xdr:from xmlns:xdr="http://schemas.openxmlformats.org/drawingml/2006/spreadsheetDrawing">
      <xdr:col>28</xdr:col>
      <xdr:colOff>419735</xdr:colOff>
      <xdr:row>76</xdr:row>
      <xdr:rowOff>47625</xdr:rowOff>
    </xdr:from>
    <xdr:to xmlns:xdr="http://schemas.openxmlformats.org/drawingml/2006/spreadsheetDrawing">
      <xdr:col>30</xdr:col>
      <xdr:colOff>314325</xdr:colOff>
      <xdr:row>77</xdr:row>
      <xdr:rowOff>133985</xdr:rowOff>
    </xdr:to>
    <xdr:sp macro="" textlink="">
      <xdr:nvSpPr>
        <xdr:cNvPr id="187617" name="Rectangle 226"/>
        <xdr:cNvSpPr>
          <a:spLocks noChangeArrowheads="1"/>
        </xdr:cNvSpPr>
      </xdr:nvSpPr>
      <xdr:spPr>
        <a:xfrm>
          <a:off x="19622135" y="13077825"/>
          <a:ext cx="1266190" cy="25781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106.6</a:t>
          </a:r>
        </a:p>
      </xdr:txBody>
    </xdr:sp>
    <xdr:clientData/>
  </xdr:twoCellAnchor>
  <xdr:twoCellAnchor>
    <xdr:from xmlns:xdr="http://schemas.openxmlformats.org/drawingml/2006/spreadsheetDrawing">
      <xdr:col>30</xdr:col>
      <xdr:colOff>505460</xdr:colOff>
      <xdr:row>75</xdr:row>
      <xdr:rowOff>29210</xdr:rowOff>
    </xdr:from>
    <xdr:to xmlns:xdr="http://schemas.openxmlformats.org/drawingml/2006/spreadsheetDrawing">
      <xdr:col>32</xdr:col>
      <xdr:colOff>410210</xdr:colOff>
      <xdr:row>76</xdr:row>
      <xdr:rowOff>114935</xdr:rowOff>
    </xdr:to>
    <xdr:sp macro="" textlink="">
      <xdr:nvSpPr>
        <xdr:cNvPr id="187618" name="Rectangle 227"/>
        <xdr:cNvSpPr>
          <a:spLocks noChangeArrowheads="1"/>
        </xdr:cNvSpPr>
      </xdr:nvSpPr>
      <xdr:spPr>
        <a:xfrm>
          <a:off x="21079460" y="12887960"/>
          <a:ext cx="127635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全国町村平均</a:t>
          </a:r>
        </a:p>
      </xdr:txBody>
    </xdr:sp>
    <xdr:clientData/>
  </xdr:twoCellAnchor>
  <xdr:twoCellAnchor>
    <xdr:from xmlns:xdr="http://schemas.openxmlformats.org/drawingml/2006/spreadsheetDrawing">
      <xdr:col>30</xdr:col>
      <xdr:colOff>505460</xdr:colOff>
      <xdr:row>76</xdr:row>
      <xdr:rowOff>47625</xdr:rowOff>
    </xdr:from>
    <xdr:to xmlns:xdr="http://schemas.openxmlformats.org/drawingml/2006/spreadsheetDrawing">
      <xdr:col>32</xdr:col>
      <xdr:colOff>410210</xdr:colOff>
      <xdr:row>77</xdr:row>
      <xdr:rowOff>133985</xdr:rowOff>
    </xdr:to>
    <xdr:sp macro="" textlink="">
      <xdr:nvSpPr>
        <xdr:cNvPr id="187619" name="Rectangle 228"/>
        <xdr:cNvSpPr>
          <a:spLocks noChangeArrowheads="1"/>
        </xdr:cNvSpPr>
      </xdr:nvSpPr>
      <xdr:spPr>
        <a:xfrm>
          <a:off x="21079460" y="13077825"/>
          <a:ext cx="1276350" cy="25781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103.2</a:t>
          </a:r>
        </a:p>
      </xdr:txBody>
    </xdr:sp>
    <xdr:clientData/>
  </xdr:twoCellAnchor>
  <xdr:twoCellAnchor>
    <xdr:from xmlns:xdr="http://schemas.openxmlformats.org/drawingml/2006/spreadsheetDrawing">
      <xdr:col>18</xdr:col>
      <xdr:colOff>485775</xdr:colOff>
      <xdr:row>78</xdr:row>
      <xdr:rowOff>29210</xdr:rowOff>
    </xdr:from>
    <xdr:to xmlns:xdr="http://schemas.openxmlformats.org/drawingml/2006/spreadsheetDrawing">
      <xdr:col>26</xdr:col>
      <xdr:colOff>76200</xdr:colOff>
      <xdr:row>92</xdr:row>
      <xdr:rowOff>38100</xdr:rowOff>
    </xdr:to>
    <xdr:sp macro="" textlink="">
      <xdr:nvSpPr>
        <xdr:cNvPr id="187620" name="Rectangle 229"/>
        <xdr:cNvSpPr>
          <a:spLocks noChangeArrowheads="1"/>
        </xdr:cNvSpPr>
      </xdr:nvSpPr>
      <xdr:spPr>
        <a:xfrm>
          <a:off x="12830175" y="13402310"/>
          <a:ext cx="5076825" cy="2409190"/>
        </a:xfrm>
        <a:prstGeom prst="rect"/>
        <a:solidFill>
          <a:srgbClr val="FFFFC8"/>
        </a:solidFill>
        <a:ln>
          <a:miter/>
        </a:ln>
      </xdr:spPr>
      <xdr:txBody>
        <a:bodyPr upright="1"/>
        <a:lstStyle/>
        <a:p/>
      </xdr:txBody>
    </xdr:sp>
    <xdr:clientData/>
  </xdr:twoCellAnchor>
  <xdr:twoCellAnchor>
    <xdr:from xmlns:xdr="http://schemas.openxmlformats.org/drawingml/2006/spreadsheetDrawing">
      <xdr:col>26</xdr:col>
      <xdr:colOff>266700</xdr:colOff>
      <xdr:row>78</xdr:row>
      <xdr:rowOff>29210</xdr:rowOff>
    </xdr:from>
    <xdr:to xmlns:xdr="http://schemas.openxmlformats.org/drawingml/2006/spreadsheetDrawing">
      <xdr:col>35</xdr:col>
      <xdr:colOff>123825</xdr:colOff>
      <xdr:row>92</xdr:row>
      <xdr:rowOff>38100</xdr:rowOff>
    </xdr:to>
    <xdr:sp macro="" textlink="">
      <xdr:nvSpPr>
        <xdr:cNvPr id="187621" name="Rectangle 230"/>
        <xdr:cNvSpPr>
          <a:spLocks noChangeArrowheads="1"/>
        </xdr:cNvSpPr>
      </xdr:nvSpPr>
      <xdr:spPr>
        <a:xfrm>
          <a:off x="18097500" y="13402310"/>
          <a:ext cx="6029325" cy="2409190"/>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26</xdr:col>
      <xdr:colOff>266700</xdr:colOff>
      <xdr:row>78</xdr:row>
      <xdr:rowOff>29210</xdr:rowOff>
    </xdr:from>
    <xdr:to xmlns:xdr="http://schemas.openxmlformats.org/drawingml/2006/spreadsheetDrawing">
      <xdr:col>31</xdr:col>
      <xdr:colOff>648335</xdr:colOff>
      <xdr:row>79</xdr:row>
      <xdr:rowOff>104775</xdr:rowOff>
    </xdr:to>
    <xdr:sp macro="" textlink="">
      <xdr:nvSpPr>
        <xdr:cNvPr id="187622" name="Rectangle 231"/>
        <xdr:cNvSpPr>
          <a:spLocks noChangeArrowheads="1"/>
        </xdr:cNvSpPr>
      </xdr:nvSpPr>
      <xdr:spPr>
        <a:xfrm>
          <a:off x="18097500" y="13402310"/>
          <a:ext cx="3810635" cy="247015"/>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26</xdr:col>
      <xdr:colOff>390525</xdr:colOff>
      <xdr:row>80</xdr:row>
      <xdr:rowOff>0</xdr:rowOff>
    </xdr:from>
    <xdr:to xmlns:xdr="http://schemas.openxmlformats.org/drawingml/2006/spreadsheetDrawing">
      <xdr:col>35</xdr:col>
      <xdr:colOff>0</xdr:colOff>
      <xdr:row>91</xdr:row>
      <xdr:rowOff>143510</xdr:rowOff>
    </xdr:to>
    <xdr:sp macro="" textlink="">
      <xdr:nvSpPr>
        <xdr:cNvPr id="187623" name="Text Box 232"/>
        <xdr:cNvSpPr txBox="1">
          <a:spLocks noChangeArrowheads="1"/>
        </xdr:cNvSpPr>
      </xdr:nvSpPr>
      <xdr:spPr>
        <a:xfrm>
          <a:off x="18221325" y="13716000"/>
          <a:ext cx="5781675" cy="2029460"/>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平成</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23</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年度と比べて</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0.4</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ポイント下がっている。国家公務員の時限的な給与改定特例法による措置がないとした場合は</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97.0</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であり、平成</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23</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年度と比べると</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0.5</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ポイント下がっている。だが類似団体平均と比べると</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1.4</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ポイント上回っているので、今後も引き続き給与構造の見直しを実施し、町民の理解と支持が得られる給与制度、運用、水準の適正化に努める。</a:t>
          </a:r>
        </a:p>
      </xdr:txBody>
    </xdr:sp>
    <xdr:clientData/>
  </xdr:twoCellAnchor>
  <xdr:twoCellAnchor>
    <xdr:from xmlns:xdr="http://schemas.openxmlformats.org/drawingml/2006/spreadsheetDrawing">
      <xdr:col>18</xdr:col>
      <xdr:colOff>485775</xdr:colOff>
      <xdr:row>92</xdr:row>
      <xdr:rowOff>38100</xdr:rowOff>
    </xdr:from>
    <xdr:to xmlns:xdr="http://schemas.openxmlformats.org/drawingml/2006/spreadsheetDrawing">
      <xdr:col>26</xdr:col>
      <xdr:colOff>76200</xdr:colOff>
      <xdr:row>92</xdr:row>
      <xdr:rowOff>38100</xdr:rowOff>
    </xdr:to>
    <xdr:sp macro="" textlink="">
      <xdr:nvSpPr>
        <xdr:cNvPr id="187624" name="Line 233"/>
        <xdr:cNvSpPr>
          <a:spLocks noChangeShapeType="1"/>
        </xdr:cNvSpPr>
      </xdr:nvSpPr>
      <xdr:spPr>
        <a:xfrm>
          <a:off x="12830175" y="158115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91</xdr:row>
      <xdr:rowOff>95250</xdr:rowOff>
    </xdr:from>
    <xdr:to xmlns:xdr="http://schemas.openxmlformats.org/drawingml/2006/spreadsheetDrawing">
      <xdr:col>18</xdr:col>
      <xdr:colOff>485775</xdr:colOff>
      <xdr:row>92</xdr:row>
      <xdr:rowOff>133985</xdr:rowOff>
    </xdr:to>
    <xdr:sp macro="" textlink="">
      <xdr:nvSpPr>
        <xdr:cNvPr id="187625" name="Text Box 234"/>
        <xdr:cNvSpPr txBox="1">
          <a:spLocks noChangeArrowheads="1"/>
        </xdr:cNvSpPr>
      </xdr:nvSpPr>
      <xdr:spPr>
        <a:xfrm>
          <a:off x="12068810" y="15697200"/>
          <a:ext cx="76136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111.0</a:t>
          </a:r>
        </a:p>
      </xdr:txBody>
    </xdr:sp>
    <xdr:clientData/>
  </xdr:twoCellAnchor>
  <xdr:twoCellAnchor>
    <xdr:from xmlns:xdr="http://schemas.openxmlformats.org/drawingml/2006/spreadsheetDrawing">
      <xdr:col>18</xdr:col>
      <xdr:colOff>485775</xdr:colOff>
      <xdr:row>90</xdr:row>
      <xdr:rowOff>38100</xdr:rowOff>
    </xdr:from>
    <xdr:to xmlns:xdr="http://schemas.openxmlformats.org/drawingml/2006/spreadsheetDrawing">
      <xdr:col>26</xdr:col>
      <xdr:colOff>76200</xdr:colOff>
      <xdr:row>90</xdr:row>
      <xdr:rowOff>38100</xdr:rowOff>
    </xdr:to>
    <xdr:sp macro="" textlink="">
      <xdr:nvSpPr>
        <xdr:cNvPr id="187626" name="Line 235"/>
        <xdr:cNvSpPr>
          <a:spLocks noChangeShapeType="1"/>
        </xdr:cNvSpPr>
      </xdr:nvSpPr>
      <xdr:spPr>
        <a:xfrm>
          <a:off x="12830175" y="154686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89</xdr:row>
      <xdr:rowOff>95250</xdr:rowOff>
    </xdr:from>
    <xdr:to xmlns:xdr="http://schemas.openxmlformats.org/drawingml/2006/spreadsheetDrawing">
      <xdr:col>18</xdr:col>
      <xdr:colOff>485775</xdr:colOff>
      <xdr:row>90</xdr:row>
      <xdr:rowOff>133985</xdr:rowOff>
    </xdr:to>
    <xdr:sp macro="" textlink="">
      <xdr:nvSpPr>
        <xdr:cNvPr id="187627" name="Text Box 236"/>
        <xdr:cNvSpPr txBox="1">
          <a:spLocks noChangeArrowheads="1"/>
        </xdr:cNvSpPr>
      </xdr:nvSpPr>
      <xdr:spPr>
        <a:xfrm>
          <a:off x="12068810" y="15354300"/>
          <a:ext cx="76136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108.0</a:t>
          </a:r>
        </a:p>
      </xdr:txBody>
    </xdr:sp>
    <xdr:clientData/>
  </xdr:twoCellAnchor>
  <xdr:twoCellAnchor>
    <xdr:from xmlns:xdr="http://schemas.openxmlformats.org/drawingml/2006/spreadsheetDrawing">
      <xdr:col>18</xdr:col>
      <xdr:colOff>485775</xdr:colOff>
      <xdr:row>88</xdr:row>
      <xdr:rowOff>38100</xdr:rowOff>
    </xdr:from>
    <xdr:to xmlns:xdr="http://schemas.openxmlformats.org/drawingml/2006/spreadsheetDrawing">
      <xdr:col>26</xdr:col>
      <xdr:colOff>76200</xdr:colOff>
      <xdr:row>88</xdr:row>
      <xdr:rowOff>38100</xdr:rowOff>
    </xdr:to>
    <xdr:sp macro="" textlink="">
      <xdr:nvSpPr>
        <xdr:cNvPr id="187628" name="Line 237"/>
        <xdr:cNvSpPr>
          <a:spLocks noChangeShapeType="1"/>
        </xdr:cNvSpPr>
      </xdr:nvSpPr>
      <xdr:spPr>
        <a:xfrm>
          <a:off x="12830175" y="151257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87</xdr:row>
      <xdr:rowOff>95250</xdr:rowOff>
    </xdr:from>
    <xdr:to xmlns:xdr="http://schemas.openxmlformats.org/drawingml/2006/spreadsheetDrawing">
      <xdr:col>18</xdr:col>
      <xdr:colOff>485775</xdr:colOff>
      <xdr:row>88</xdr:row>
      <xdr:rowOff>133985</xdr:rowOff>
    </xdr:to>
    <xdr:sp macro="" textlink="">
      <xdr:nvSpPr>
        <xdr:cNvPr id="187629" name="Text Box 238"/>
        <xdr:cNvSpPr txBox="1">
          <a:spLocks noChangeArrowheads="1"/>
        </xdr:cNvSpPr>
      </xdr:nvSpPr>
      <xdr:spPr>
        <a:xfrm>
          <a:off x="12068810" y="15011400"/>
          <a:ext cx="76136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105.0</a:t>
          </a:r>
        </a:p>
      </xdr:txBody>
    </xdr:sp>
    <xdr:clientData/>
  </xdr:twoCellAnchor>
  <xdr:twoCellAnchor>
    <xdr:from xmlns:xdr="http://schemas.openxmlformats.org/drawingml/2006/spreadsheetDrawing">
      <xdr:col>18</xdr:col>
      <xdr:colOff>485775</xdr:colOff>
      <xdr:row>86</xdr:row>
      <xdr:rowOff>29210</xdr:rowOff>
    </xdr:from>
    <xdr:to xmlns:xdr="http://schemas.openxmlformats.org/drawingml/2006/spreadsheetDrawing">
      <xdr:col>26</xdr:col>
      <xdr:colOff>76200</xdr:colOff>
      <xdr:row>86</xdr:row>
      <xdr:rowOff>29210</xdr:rowOff>
    </xdr:to>
    <xdr:sp macro="" textlink="">
      <xdr:nvSpPr>
        <xdr:cNvPr id="187630" name="Line 239"/>
        <xdr:cNvSpPr>
          <a:spLocks noChangeShapeType="1"/>
        </xdr:cNvSpPr>
      </xdr:nvSpPr>
      <xdr:spPr>
        <a:xfrm>
          <a:off x="12830175" y="147739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85</xdr:row>
      <xdr:rowOff>86360</xdr:rowOff>
    </xdr:from>
    <xdr:to xmlns:xdr="http://schemas.openxmlformats.org/drawingml/2006/spreadsheetDrawing">
      <xdr:col>18</xdr:col>
      <xdr:colOff>485775</xdr:colOff>
      <xdr:row>86</xdr:row>
      <xdr:rowOff>124460</xdr:rowOff>
    </xdr:to>
    <xdr:sp macro="" textlink="">
      <xdr:nvSpPr>
        <xdr:cNvPr id="187631" name="Text Box 240"/>
        <xdr:cNvSpPr txBox="1">
          <a:spLocks noChangeArrowheads="1"/>
        </xdr:cNvSpPr>
      </xdr:nvSpPr>
      <xdr:spPr>
        <a:xfrm>
          <a:off x="12068810" y="1465961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102.0</a:t>
          </a:r>
        </a:p>
      </xdr:txBody>
    </xdr:sp>
    <xdr:clientData/>
  </xdr:twoCellAnchor>
  <xdr:twoCellAnchor>
    <xdr:from xmlns:xdr="http://schemas.openxmlformats.org/drawingml/2006/spreadsheetDrawing">
      <xdr:col>18</xdr:col>
      <xdr:colOff>485775</xdr:colOff>
      <xdr:row>84</xdr:row>
      <xdr:rowOff>29210</xdr:rowOff>
    </xdr:from>
    <xdr:to xmlns:xdr="http://schemas.openxmlformats.org/drawingml/2006/spreadsheetDrawing">
      <xdr:col>26</xdr:col>
      <xdr:colOff>76200</xdr:colOff>
      <xdr:row>84</xdr:row>
      <xdr:rowOff>29210</xdr:rowOff>
    </xdr:to>
    <xdr:sp macro="" textlink="">
      <xdr:nvSpPr>
        <xdr:cNvPr id="187632" name="Line 241"/>
        <xdr:cNvSpPr>
          <a:spLocks noChangeShapeType="1"/>
        </xdr:cNvSpPr>
      </xdr:nvSpPr>
      <xdr:spPr>
        <a:xfrm>
          <a:off x="12830175" y="144310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83</xdr:row>
      <xdr:rowOff>86360</xdr:rowOff>
    </xdr:from>
    <xdr:to xmlns:xdr="http://schemas.openxmlformats.org/drawingml/2006/spreadsheetDrawing">
      <xdr:col>18</xdr:col>
      <xdr:colOff>485775</xdr:colOff>
      <xdr:row>84</xdr:row>
      <xdr:rowOff>124460</xdr:rowOff>
    </xdr:to>
    <xdr:sp macro="" textlink="">
      <xdr:nvSpPr>
        <xdr:cNvPr id="187633" name="Text Box 242"/>
        <xdr:cNvSpPr txBox="1">
          <a:spLocks noChangeArrowheads="1"/>
        </xdr:cNvSpPr>
      </xdr:nvSpPr>
      <xdr:spPr>
        <a:xfrm>
          <a:off x="12068810" y="1431671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99.0</a:t>
          </a:r>
        </a:p>
      </xdr:txBody>
    </xdr:sp>
    <xdr:clientData/>
  </xdr:twoCellAnchor>
  <xdr:twoCellAnchor>
    <xdr:from xmlns:xdr="http://schemas.openxmlformats.org/drawingml/2006/spreadsheetDrawing">
      <xdr:col>18</xdr:col>
      <xdr:colOff>485775</xdr:colOff>
      <xdr:row>82</xdr:row>
      <xdr:rowOff>29210</xdr:rowOff>
    </xdr:from>
    <xdr:to xmlns:xdr="http://schemas.openxmlformats.org/drawingml/2006/spreadsheetDrawing">
      <xdr:col>26</xdr:col>
      <xdr:colOff>76200</xdr:colOff>
      <xdr:row>82</xdr:row>
      <xdr:rowOff>29210</xdr:rowOff>
    </xdr:to>
    <xdr:sp macro="" textlink="">
      <xdr:nvSpPr>
        <xdr:cNvPr id="187634" name="Line 243"/>
        <xdr:cNvSpPr>
          <a:spLocks noChangeShapeType="1"/>
        </xdr:cNvSpPr>
      </xdr:nvSpPr>
      <xdr:spPr>
        <a:xfrm>
          <a:off x="12830175" y="140881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81</xdr:row>
      <xdr:rowOff>86360</xdr:rowOff>
    </xdr:from>
    <xdr:to xmlns:xdr="http://schemas.openxmlformats.org/drawingml/2006/spreadsheetDrawing">
      <xdr:col>18</xdr:col>
      <xdr:colOff>485775</xdr:colOff>
      <xdr:row>82</xdr:row>
      <xdr:rowOff>124460</xdr:rowOff>
    </xdr:to>
    <xdr:sp macro="" textlink="">
      <xdr:nvSpPr>
        <xdr:cNvPr id="187635" name="Text Box 244"/>
        <xdr:cNvSpPr txBox="1">
          <a:spLocks noChangeArrowheads="1"/>
        </xdr:cNvSpPr>
      </xdr:nvSpPr>
      <xdr:spPr>
        <a:xfrm>
          <a:off x="12068810" y="1397381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96.0</a:t>
          </a:r>
        </a:p>
      </xdr:txBody>
    </xdr:sp>
    <xdr:clientData/>
  </xdr:twoCellAnchor>
  <xdr:twoCellAnchor>
    <xdr:from xmlns:xdr="http://schemas.openxmlformats.org/drawingml/2006/spreadsheetDrawing">
      <xdr:col>18</xdr:col>
      <xdr:colOff>485775</xdr:colOff>
      <xdr:row>80</xdr:row>
      <xdr:rowOff>29210</xdr:rowOff>
    </xdr:from>
    <xdr:to xmlns:xdr="http://schemas.openxmlformats.org/drawingml/2006/spreadsheetDrawing">
      <xdr:col>26</xdr:col>
      <xdr:colOff>76200</xdr:colOff>
      <xdr:row>80</xdr:row>
      <xdr:rowOff>29210</xdr:rowOff>
    </xdr:to>
    <xdr:sp macro="" textlink="">
      <xdr:nvSpPr>
        <xdr:cNvPr id="187636" name="Line 245"/>
        <xdr:cNvSpPr>
          <a:spLocks noChangeShapeType="1"/>
        </xdr:cNvSpPr>
      </xdr:nvSpPr>
      <xdr:spPr>
        <a:xfrm>
          <a:off x="12830175" y="137452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79</xdr:row>
      <xdr:rowOff>86360</xdr:rowOff>
    </xdr:from>
    <xdr:to xmlns:xdr="http://schemas.openxmlformats.org/drawingml/2006/spreadsheetDrawing">
      <xdr:col>18</xdr:col>
      <xdr:colOff>485775</xdr:colOff>
      <xdr:row>80</xdr:row>
      <xdr:rowOff>124460</xdr:rowOff>
    </xdr:to>
    <xdr:sp macro="" textlink="">
      <xdr:nvSpPr>
        <xdr:cNvPr id="187637" name="Text Box 246"/>
        <xdr:cNvSpPr txBox="1">
          <a:spLocks noChangeArrowheads="1"/>
        </xdr:cNvSpPr>
      </xdr:nvSpPr>
      <xdr:spPr>
        <a:xfrm>
          <a:off x="12068810" y="1363091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93.0</a:t>
          </a:r>
        </a:p>
      </xdr:txBody>
    </xdr:sp>
    <xdr:clientData/>
  </xdr:twoCellAnchor>
  <xdr:twoCellAnchor>
    <xdr:from xmlns:xdr="http://schemas.openxmlformats.org/drawingml/2006/spreadsheetDrawing">
      <xdr:col>18</xdr:col>
      <xdr:colOff>485775</xdr:colOff>
      <xdr:row>78</xdr:row>
      <xdr:rowOff>29210</xdr:rowOff>
    </xdr:from>
    <xdr:to xmlns:xdr="http://schemas.openxmlformats.org/drawingml/2006/spreadsheetDrawing">
      <xdr:col>26</xdr:col>
      <xdr:colOff>76200</xdr:colOff>
      <xdr:row>78</xdr:row>
      <xdr:rowOff>29210</xdr:rowOff>
    </xdr:to>
    <xdr:sp macro="" textlink="">
      <xdr:nvSpPr>
        <xdr:cNvPr id="187638" name="Line 247"/>
        <xdr:cNvSpPr>
          <a:spLocks noChangeShapeType="1"/>
        </xdr:cNvSpPr>
      </xdr:nvSpPr>
      <xdr:spPr>
        <a:xfrm>
          <a:off x="12830175" y="134023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77</xdr:row>
      <xdr:rowOff>86360</xdr:rowOff>
    </xdr:from>
    <xdr:to xmlns:xdr="http://schemas.openxmlformats.org/drawingml/2006/spreadsheetDrawing">
      <xdr:col>18</xdr:col>
      <xdr:colOff>485775</xdr:colOff>
      <xdr:row>78</xdr:row>
      <xdr:rowOff>124460</xdr:rowOff>
    </xdr:to>
    <xdr:sp macro="" textlink="">
      <xdr:nvSpPr>
        <xdr:cNvPr id="187639" name="Text Box 248"/>
        <xdr:cNvSpPr txBox="1">
          <a:spLocks noChangeArrowheads="1"/>
        </xdr:cNvSpPr>
      </xdr:nvSpPr>
      <xdr:spPr>
        <a:xfrm>
          <a:off x="12068810" y="1328801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90.0</a:t>
          </a:r>
        </a:p>
      </xdr:txBody>
    </xdr:sp>
    <xdr:clientData/>
  </xdr:twoCellAnchor>
  <xdr:twoCellAnchor>
    <xdr:from xmlns:xdr="http://schemas.openxmlformats.org/drawingml/2006/spreadsheetDrawing">
      <xdr:col>18</xdr:col>
      <xdr:colOff>485775</xdr:colOff>
      <xdr:row>78</xdr:row>
      <xdr:rowOff>29210</xdr:rowOff>
    </xdr:from>
    <xdr:to xmlns:xdr="http://schemas.openxmlformats.org/drawingml/2006/spreadsheetDrawing">
      <xdr:col>26</xdr:col>
      <xdr:colOff>76200</xdr:colOff>
      <xdr:row>92</xdr:row>
      <xdr:rowOff>38100</xdr:rowOff>
    </xdr:to>
    <xdr:sp macro="" textlink="">
      <xdr:nvSpPr>
        <xdr:cNvPr id="187640" name="給与水準   （国との比較）グラフ枠"/>
        <xdr:cNvSpPr>
          <a:spLocks noChangeArrowheads="1"/>
        </xdr:cNvSpPr>
      </xdr:nvSpPr>
      <xdr:spPr>
        <a:xfrm>
          <a:off x="12830175" y="13402310"/>
          <a:ext cx="5076825" cy="2409190"/>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24</xdr:col>
      <xdr:colOff>562610</xdr:colOff>
      <xdr:row>82</xdr:row>
      <xdr:rowOff>95250</xdr:rowOff>
    </xdr:from>
    <xdr:to xmlns:xdr="http://schemas.openxmlformats.org/drawingml/2006/spreadsheetDrawing">
      <xdr:col>24</xdr:col>
      <xdr:colOff>562610</xdr:colOff>
      <xdr:row>90</xdr:row>
      <xdr:rowOff>57150</xdr:rowOff>
    </xdr:to>
    <xdr:sp macro="" textlink="">
      <xdr:nvSpPr>
        <xdr:cNvPr id="187641" name="Line 250"/>
        <xdr:cNvSpPr>
          <a:spLocks noChangeShapeType="1"/>
        </xdr:cNvSpPr>
      </xdr:nvSpPr>
      <xdr:spPr>
        <a:xfrm flipV="1">
          <a:off x="17021810" y="14154150"/>
          <a:ext cx="0" cy="1333500"/>
        </a:xfrm>
        <a:prstGeom prst="line"/>
        <a:noFill/>
        <a:ln w="63500">
          <a:solidFill>
            <a:srgbClr val="808080"/>
          </a:solidFill>
          <a:miter/>
        </a:ln>
      </xdr:spPr>
      <xdr:txBody>
        <a:bodyPr upright="1"/>
        <a:lstStyle/>
        <a:p/>
      </xdr:txBody>
    </xdr:sp>
    <xdr:clientData/>
  </xdr:twoCellAnchor>
  <xdr:twoCellAnchor editAs="oneCell">
    <xdr:from xmlns:xdr="http://schemas.openxmlformats.org/drawingml/2006/spreadsheetDrawing">
      <xdr:col>24</xdr:col>
      <xdr:colOff>648335</xdr:colOff>
      <xdr:row>90</xdr:row>
      <xdr:rowOff>57150</xdr:rowOff>
    </xdr:from>
    <xdr:to xmlns:xdr="http://schemas.openxmlformats.org/drawingml/2006/spreadsheetDrawing">
      <xdr:col>26</xdr:col>
      <xdr:colOff>38100</xdr:colOff>
      <xdr:row>91</xdr:row>
      <xdr:rowOff>95250</xdr:rowOff>
    </xdr:to>
    <xdr:sp macro="" textlink="">
      <xdr:nvSpPr>
        <xdr:cNvPr id="187642" name="給与水準   （国との比較）最小値テキスト"/>
        <xdr:cNvSpPr txBox="1">
          <a:spLocks noChangeArrowheads="1"/>
        </xdr:cNvSpPr>
      </xdr:nvSpPr>
      <xdr:spPr>
        <a:xfrm>
          <a:off x="17107535" y="1548765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108.2</a:t>
          </a:r>
        </a:p>
      </xdr:txBody>
    </xdr:sp>
    <xdr:clientData/>
  </xdr:twoCellAnchor>
  <xdr:twoCellAnchor>
    <xdr:from xmlns:xdr="http://schemas.openxmlformats.org/drawingml/2006/spreadsheetDrawing">
      <xdr:col>24</xdr:col>
      <xdr:colOff>467360</xdr:colOff>
      <xdr:row>90</xdr:row>
      <xdr:rowOff>57150</xdr:rowOff>
    </xdr:from>
    <xdr:to xmlns:xdr="http://schemas.openxmlformats.org/drawingml/2006/spreadsheetDrawing">
      <xdr:col>24</xdr:col>
      <xdr:colOff>648335</xdr:colOff>
      <xdr:row>90</xdr:row>
      <xdr:rowOff>57150</xdr:rowOff>
    </xdr:to>
    <xdr:sp macro="" textlink="">
      <xdr:nvSpPr>
        <xdr:cNvPr id="187643" name="Line 252"/>
        <xdr:cNvSpPr>
          <a:spLocks noChangeShapeType="1"/>
        </xdr:cNvSpPr>
      </xdr:nvSpPr>
      <xdr:spPr>
        <a:xfrm>
          <a:off x="16926560" y="15487650"/>
          <a:ext cx="180975"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24</xdr:col>
      <xdr:colOff>648335</xdr:colOff>
      <xdr:row>81</xdr:row>
      <xdr:rowOff>38100</xdr:rowOff>
    </xdr:from>
    <xdr:to xmlns:xdr="http://schemas.openxmlformats.org/drawingml/2006/spreadsheetDrawing">
      <xdr:col>26</xdr:col>
      <xdr:colOff>38100</xdr:colOff>
      <xdr:row>82</xdr:row>
      <xdr:rowOff>76835</xdr:rowOff>
    </xdr:to>
    <xdr:sp macro="" textlink="">
      <xdr:nvSpPr>
        <xdr:cNvPr id="187644" name="給与水準   （国との比較）最大値テキスト"/>
        <xdr:cNvSpPr txBox="1">
          <a:spLocks noChangeArrowheads="1"/>
        </xdr:cNvSpPr>
      </xdr:nvSpPr>
      <xdr:spPr>
        <a:xfrm>
          <a:off x="17107535" y="13925550"/>
          <a:ext cx="76136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96.6</a:t>
          </a:r>
        </a:p>
      </xdr:txBody>
    </xdr:sp>
    <xdr:clientData/>
  </xdr:twoCellAnchor>
  <xdr:twoCellAnchor>
    <xdr:from xmlns:xdr="http://schemas.openxmlformats.org/drawingml/2006/spreadsheetDrawing">
      <xdr:col>24</xdr:col>
      <xdr:colOff>467360</xdr:colOff>
      <xdr:row>82</xdr:row>
      <xdr:rowOff>95250</xdr:rowOff>
    </xdr:from>
    <xdr:to xmlns:xdr="http://schemas.openxmlformats.org/drawingml/2006/spreadsheetDrawing">
      <xdr:col>24</xdr:col>
      <xdr:colOff>648335</xdr:colOff>
      <xdr:row>82</xdr:row>
      <xdr:rowOff>95250</xdr:rowOff>
    </xdr:to>
    <xdr:sp macro="" textlink="">
      <xdr:nvSpPr>
        <xdr:cNvPr id="187645" name="Line 254"/>
        <xdr:cNvSpPr>
          <a:spLocks noChangeShapeType="1"/>
        </xdr:cNvSpPr>
      </xdr:nvSpPr>
      <xdr:spPr>
        <a:xfrm>
          <a:off x="16926560" y="14154150"/>
          <a:ext cx="180975"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23</xdr:col>
      <xdr:colOff>410210</xdr:colOff>
      <xdr:row>88</xdr:row>
      <xdr:rowOff>47625</xdr:rowOff>
    </xdr:from>
    <xdr:to xmlns:xdr="http://schemas.openxmlformats.org/drawingml/2006/spreadsheetDrawing">
      <xdr:col>24</xdr:col>
      <xdr:colOff>562610</xdr:colOff>
      <xdr:row>88</xdr:row>
      <xdr:rowOff>95250</xdr:rowOff>
    </xdr:to>
    <xdr:sp macro="" textlink="">
      <xdr:nvSpPr>
        <xdr:cNvPr id="187646" name="Line 255"/>
        <xdr:cNvSpPr>
          <a:spLocks noChangeShapeType="1"/>
        </xdr:cNvSpPr>
      </xdr:nvSpPr>
      <xdr:spPr>
        <a:xfrm flipV="1">
          <a:off x="16183610" y="15135225"/>
          <a:ext cx="838200" cy="47625"/>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24</xdr:col>
      <xdr:colOff>648335</xdr:colOff>
      <xdr:row>86</xdr:row>
      <xdr:rowOff>47625</xdr:rowOff>
    </xdr:from>
    <xdr:to xmlns:xdr="http://schemas.openxmlformats.org/drawingml/2006/spreadsheetDrawing">
      <xdr:col>26</xdr:col>
      <xdr:colOff>38100</xdr:colOff>
      <xdr:row>87</xdr:row>
      <xdr:rowOff>86360</xdr:rowOff>
    </xdr:to>
    <xdr:sp macro="" textlink="">
      <xdr:nvSpPr>
        <xdr:cNvPr id="187647" name="給与水準   （国との比較）平均値テキスト"/>
        <xdr:cNvSpPr txBox="1">
          <a:spLocks noChangeArrowheads="1"/>
        </xdr:cNvSpPr>
      </xdr:nvSpPr>
      <xdr:spPr>
        <a:xfrm>
          <a:off x="17107535" y="14792325"/>
          <a:ext cx="76136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103.7</a:t>
          </a:r>
        </a:p>
      </xdr:txBody>
    </xdr:sp>
    <xdr:clientData/>
  </xdr:twoCellAnchor>
  <xdr:twoCellAnchor>
    <xdr:from xmlns:xdr="http://schemas.openxmlformats.org/drawingml/2006/spreadsheetDrawing">
      <xdr:col>24</xdr:col>
      <xdr:colOff>505460</xdr:colOff>
      <xdr:row>87</xdr:row>
      <xdr:rowOff>9525</xdr:rowOff>
    </xdr:from>
    <xdr:to xmlns:xdr="http://schemas.openxmlformats.org/drawingml/2006/spreadsheetDrawing">
      <xdr:col>24</xdr:col>
      <xdr:colOff>610235</xdr:colOff>
      <xdr:row>87</xdr:row>
      <xdr:rowOff>104775</xdr:rowOff>
    </xdr:to>
    <xdr:sp macro="" textlink="">
      <xdr:nvSpPr>
        <xdr:cNvPr id="187648" name="AutoShape 257"/>
        <xdr:cNvSpPr>
          <a:spLocks noChangeArrowheads="1"/>
        </xdr:cNvSpPr>
      </xdr:nvSpPr>
      <xdr:spPr>
        <a:xfrm>
          <a:off x="16964660" y="14925675"/>
          <a:ext cx="104775" cy="9525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22</xdr:col>
      <xdr:colOff>200660</xdr:colOff>
      <xdr:row>83</xdr:row>
      <xdr:rowOff>38100</xdr:rowOff>
    </xdr:from>
    <xdr:to xmlns:xdr="http://schemas.openxmlformats.org/drawingml/2006/spreadsheetDrawing">
      <xdr:col>23</xdr:col>
      <xdr:colOff>410210</xdr:colOff>
      <xdr:row>88</xdr:row>
      <xdr:rowOff>95250</xdr:rowOff>
    </xdr:to>
    <xdr:sp macro="" textlink="">
      <xdr:nvSpPr>
        <xdr:cNvPr id="187649" name="Line 258"/>
        <xdr:cNvSpPr>
          <a:spLocks noChangeShapeType="1"/>
        </xdr:cNvSpPr>
      </xdr:nvSpPr>
      <xdr:spPr>
        <a:xfrm>
          <a:off x="15288260" y="14268450"/>
          <a:ext cx="895350" cy="91440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23</xdr:col>
      <xdr:colOff>352425</xdr:colOff>
      <xdr:row>87</xdr:row>
      <xdr:rowOff>38100</xdr:rowOff>
    </xdr:from>
    <xdr:to xmlns:xdr="http://schemas.openxmlformats.org/drawingml/2006/spreadsheetDrawing">
      <xdr:col>23</xdr:col>
      <xdr:colOff>457835</xdr:colOff>
      <xdr:row>87</xdr:row>
      <xdr:rowOff>143510</xdr:rowOff>
    </xdr:to>
    <xdr:sp macro="" textlink="">
      <xdr:nvSpPr>
        <xdr:cNvPr id="187650" name="AutoShape 259"/>
        <xdr:cNvSpPr>
          <a:spLocks noChangeArrowheads="1"/>
        </xdr:cNvSpPr>
      </xdr:nvSpPr>
      <xdr:spPr>
        <a:xfrm>
          <a:off x="16125825" y="14954250"/>
          <a:ext cx="105410"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23</xdr:col>
      <xdr:colOff>28575</xdr:colOff>
      <xdr:row>86</xdr:row>
      <xdr:rowOff>9525</xdr:rowOff>
    </xdr:from>
    <xdr:to xmlns:xdr="http://schemas.openxmlformats.org/drawingml/2006/spreadsheetDrawing">
      <xdr:col>24</xdr:col>
      <xdr:colOff>76200</xdr:colOff>
      <xdr:row>87</xdr:row>
      <xdr:rowOff>47625</xdr:rowOff>
    </xdr:to>
    <xdr:sp macro="" textlink="">
      <xdr:nvSpPr>
        <xdr:cNvPr id="187651" name="Text Box 260"/>
        <xdr:cNvSpPr txBox="1">
          <a:spLocks noChangeArrowheads="1"/>
        </xdr:cNvSpPr>
      </xdr:nvSpPr>
      <xdr:spPr>
        <a:xfrm>
          <a:off x="15801975" y="14754225"/>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104.0</a:t>
          </a:r>
        </a:p>
      </xdr:txBody>
    </xdr:sp>
    <xdr:clientData/>
  </xdr:twoCellAnchor>
  <xdr:twoCellAnchor>
    <xdr:from xmlns:xdr="http://schemas.openxmlformats.org/drawingml/2006/spreadsheetDrawing">
      <xdr:col>21</xdr:col>
      <xdr:colOff>0</xdr:colOff>
      <xdr:row>83</xdr:row>
      <xdr:rowOff>38100</xdr:rowOff>
    </xdr:from>
    <xdr:to xmlns:xdr="http://schemas.openxmlformats.org/drawingml/2006/spreadsheetDrawing">
      <xdr:col>22</xdr:col>
      <xdr:colOff>200660</xdr:colOff>
      <xdr:row>83</xdr:row>
      <xdr:rowOff>67310</xdr:rowOff>
    </xdr:to>
    <xdr:sp macro="" textlink="">
      <xdr:nvSpPr>
        <xdr:cNvPr id="187652" name="Line 261"/>
        <xdr:cNvSpPr>
          <a:spLocks noChangeShapeType="1"/>
        </xdr:cNvSpPr>
      </xdr:nvSpPr>
      <xdr:spPr>
        <a:xfrm flipV="1">
          <a:off x="14401800" y="14268450"/>
          <a:ext cx="886460" cy="2921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22</xdr:col>
      <xdr:colOff>153035</xdr:colOff>
      <xdr:row>81</xdr:row>
      <xdr:rowOff>9525</xdr:rowOff>
    </xdr:from>
    <xdr:to xmlns:xdr="http://schemas.openxmlformats.org/drawingml/2006/spreadsheetDrawing">
      <xdr:col>22</xdr:col>
      <xdr:colOff>257175</xdr:colOff>
      <xdr:row>81</xdr:row>
      <xdr:rowOff>114935</xdr:rowOff>
    </xdr:to>
    <xdr:sp macro="" textlink="">
      <xdr:nvSpPr>
        <xdr:cNvPr id="187653" name="AutoShape 262"/>
        <xdr:cNvSpPr>
          <a:spLocks noChangeArrowheads="1"/>
        </xdr:cNvSpPr>
      </xdr:nvSpPr>
      <xdr:spPr>
        <a:xfrm>
          <a:off x="15240635" y="13896975"/>
          <a:ext cx="104140"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21</xdr:col>
      <xdr:colOff>505460</xdr:colOff>
      <xdr:row>79</xdr:row>
      <xdr:rowOff>153035</xdr:rowOff>
    </xdr:from>
    <xdr:to xmlns:xdr="http://schemas.openxmlformats.org/drawingml/2006/spreadsheetDrawing">
      <xdr:col>22</xdr:col>
      <xdr:colOff>581660</xdr:colOff>
      <xdr:row>81</xdr:row>
      <xdr:rowOff>19050</xdr:rowOff>
    </xdr:to>
    <xdr:sp macro="" textlink="">
      <xdr:nvSpPr>
        <xdr:cNvPr id="187654" name="Text Box 263"/>
        <xdr:cNvSpPr txBox="1">
          <a:spLocks noChangeArrowheads="1"/>
        </xdr:cNvSpPr>
      </xdr:nvSpPr>
      <xdr:spPr>
        <a:xfrm>
          <a:off x="14907260" y="1369758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94.8</a:t>
          </a:r>
        </a:p>
      </xdr:txBody>
    </xdr:sp>
    <xdr:clientData/>
  </xdr:twoCellAnchor>
  <xdr:twoCellAnchor>
    <xdr:from xmlns:xdr="http://schemas.openxmlformats.org/drawingml/2006/spreadsheetDrawing">
      <xdr:col>19</xdr:col>
      <xdr:colOff>485775</xdr:colOff>
      <xdr:row>83</xdr:row>
      <xdr:rowOff>67310</xdr:rowOff>
    </xdr:from>
    <xdr:to xmlns:xdr="http://schemas.openxmlformats.org/drawingml/2006/spreadsheetDrawing">
      <xdr:col>21</xdr:col>
      <xdr:colOff>0</xdr:colOff>
      <xdr:row>83</xdr:row>
      <xdr:rowOff>133985</xdr:rowOff>
    </xdr:to>
    <xdr:sp macro="" textlink="">
      <xdr:nvSpPr>
        <xdr:cNvPr id="187655" name="Line 264"/>
        <xdr:cNvSpPr>
          <a:spLocks noChangeShapeType="1"/>
        </xdr:cNvSpPr>
      </xdr:nvSpPr>
      <xdr:spPr>
        <a:xfrm flipV="1">
          <a:off x="13515975" y="14297660"/>
          <a:ext cx="885825" cy="6667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20</xdr:col>
      <xdr:colOff>638810</xdr:colOff>
      <xdr:row>80</xdr:row>
      <xdr:rowOff>162560</xdr:rowOff>
    </xdr:from>
    <xdr:to xmlns:xdr="http://schemas.openxmlformats.org/drawingml/2006/spreadsheetDrawing">
      <xdr:col>21</xdr:col>
      <xdr:colOff>47625</xdr:colOff>
      <xdr:row>81</xdr:row>
      <xdr:rowOff>86360</xdr:rowOff>
    </xdr:to>
    <xdr:sp macro="" textlink="">
      <xdr:nvSpPr>
        <xdr:cNvPr id="187656" name="AutoShape 265"/>
        <xdr:cNvSpPr>
          <a:spLocks noChangeArrowheads="1"/>
        </xdr:cNvSpPr>
      </xdr:nvSpPr>
      <xdr:spPr>
        <a:xfrm>
          <a:off x="14354810" y="13878560"/>
          <a:ext cx="94615"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20</xdr:col>
      <xdr:colOff>304800</xdr:colOff>
      <xdr:row>79</xdr:row>
      <xdr:rowOff>124460</xdr:rowOff>
    </xdr:from>
    <xdr:to xmlns:xdr="http://schemas.openxmlformats.org/drawingml/2006/spreadsheetDrawing">
      <xdr:col>21</xdr:col>
      <xdr:colOff>381635</xdr:colOff>
      <xdr:row>81</xdr:row>
      <xdr:rowOff>0</xdr:rowOff>
    </xdr:to>
    <xdr:sp macro="" textlink="">
      <xdr:nvSpPr>
        <xdr:cNvPr id="187657" name="Text Box 266"/>
        <xdr:cNvSpPr txBox="1">
          <a:spLocks noChangeArrowheads="1"/>
        </xdr:cNvSpPr>
      </xdr:nvSpPr>
      <xdr:spPr>
        <a:xfrm>
          <a:off x="14020800" y="13669010"/>
          <a:ext cx="762635" cy="21844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94.6</a:t>
          </a:r>
        </a:p>
      </xdr:txBody>
    </xdr:sp>
    <xdr:clientData/>
  </xdr:twoCellAnchor>
  <xdr:twoCellAnchor>
    <xdr:from xmlns:xdr="http://schemas.openxmlformats.org/drawingml/2006/spreadsheetDrawing">
      <xdr:col>19</xdr:col>
      <xdr:colOff>429260</xdr:colOff>
      <xdr:row>80</xdr:row>
      <xdr:rowOff>133985</xdr:rowOff>
    </xdr:from>
    <xdr:to xmlns:xdr="http://schemas.openxmlformats.org/drawingml/2006/spreadsheetDrawing">
      <xdr:col>19</xdr:col>
      <xdr:colOff>533400</xdr:colOff>
      <xdr:row>81</xdr:row>
      <xdr:rowOff>67310</xdr:rowOff>
    </xdr:to>
    <xdr:sp macro="" textlink="">
      <xdr:nvSpPr>
        <xdr:cNvPr id="187658" name="AutoShape 267"/>
        <xdr:cNvSpPr>
          <a:spLocks noChangeArrowheads="1"/>
        </xdr:cNvSpPr>
      </xdr:nvSpPr>
      <xdr:spPr>
        <a:xfrm>
          <a:off x="13459460" y="13849985"/>
          <a:ext cx="10414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19</xdr:col>
      <xdr:colOff>104775</xdr:colOff>
      <xdr:row>79</xdr:row>
      <xdr:rowOff>104775</xdr:rowOff>
    </xdr:from>
    <xdr:to xmlns:xdr="http://schemas.openxmlformats.org/drawingml/2006/spreadsheetDrawing">
      <xdr:col>20</xdr:col>
      <xdr:colOff>180975</xdr:colOff>
      <xdr:row>80</xdr:row>
      <xdr:rowOff>143510</xdr:rowOff>
    </xdr:to>
    <xdr:sp macro="" textlink="">
      <xdr:nvSpPr>
        <xdr:cNvPr id="187659" name="Text Box 268"/>
        <xdr:cNvSpPr txBox="1">
          <a:spLocks noChangeArrowheads="1"/>
        </xdr:cNvSpPr>
      </xdr:nvSpPr>
      <xdr:spPr>
        <a:xfrm>
          <a:off x="13134975" y="13649325"/>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94.4</a:t>
          </a:r>
        </a:p>
      </xdr:txBody>
    </xdr:sp>
    <xdr:clientData/>
  </xdr:twoCellAnchor>
  <xdr:twoCellAnchor editAs="oneCell">
    <xdr:from xmlns:xdr="http://schemas.openxmlformats.org/drawingml/2006/spreadsheetDrawing">
      <xdr:col>24</xdr:col>
      <xdr:colOff>447675</xdr:colOff>
      <xdr:row>92</xdr:row>
      <xdr:rowOff>104775</xdr:rowOff>
    </xdr:from>
    <xdr:to xmlns:xdr="http://schemas.openxmlformats.org/drawingml/2006/spreadsheetDrawing">
      <xdr:col>25</xdr:col>
      <xdr:colOff>524510</xdr:colOff>
      <xdr:row>93</xdr:row>
      <xdr:rowOff>143510</xdr:rowOff>
    </xdr:to>
    <xdr:sp macro="" textlink="">
      <xdr:nvSpPr>
        <xdr:cNvPr id="187660" name="Text Box 269"/>
        <xdr:cNvSpPr txBox="1">
          <a:spLocks noChangeArrowheads="1"/>
        </xdr:cNvSpPr>
      </xdr:nvSpPr>
      <xdr:spPr>
        <a:xfrm>
          <a:off x="16906875" y="15878175"/>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23</xdr:col>
      <xdr:colOff>295910</xdr:colOff>
      <xdr:row>92</xdr:row>
      <xdr:rowOff>104775</xdr:rowOff>
    </xdr:from>
    <xdr:to xmlns:xdr="http://schemas.openxmlformats.org/drawingml/2006/spreadsheetDrawing">
      <xdr:col>24</xdr:col>
      <xdr:colOff>372110</xdr:colOff>
      <xdr:row>93</xdr:row>
      <xdr:rowOff>143510</xdr:rowOff>
    </xdr:to>
    <xdr:sp macro="" textlink="">
      <xdr:nvSpPr>
        <xdr:cNvPr id="187661" name="Text Box 270"/>
        <xdr:cNvSpPr txBox="1">
          <a:spLocks noChangeArrowheads="1"/>
        </xdr:cNvSpPr>
      </xdr:nvSpPr>
      <xdr:spPr>
        <a:xfrm>
          <a:off x="16069310" y="15878175"/>
          <a:ext cx="762000"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22</xdr:col>
      <xdr:colOff>85725</xdr:colOff>
      <xdr:row>92</xdr:row>
      <xdr:rowOff>104775</xdr:rowOff>
    </xdr:from>
    <xdr:to xmlns:xdr="http://schemas.openxmlformats.org/drawingml/2006/spreadsheetDrawing">
      <xdr:col>23</xdr:col>
      <xdr:colOff>161925</xdr:colOff>
      <xdr:row>93</xdr:row>
      <xdr:rowOff>143510</xdr:rowOff>
    </xdr:to>
    <xdr:sp macro="" textlink="">
      <xdr:nvSpPr>
        <xdr:cNvPr id="187662" name="Text Box 271"/>
        <xdr:cNvSpPr txBox="1">
          <a:spLocks noChangeArrowheads="1"/>
        </xdr:cNvSpPr>
      </xdr:nvSpPr>
      <xdr:spPr>
        <a:xfrm>
          <a:off x="15173325" y="15878175"/>
          <a:ext cx="762000"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20</xdr:col>
      <xdr:colOff>572135</xdr:colOff>
      <xdr:row>92</xdr:row>
      <xdr:rowOff>104775</xdr:rowOff>
    </xdr:from>
    <xdr:to xmlns:xdr="http://schemas.openxmlformats.org/drawingml/2006/spreadsheetDrawing">
      <xdr:col>21</xdr:col>
      <xdr:colOff>648335</xdr:colOff>
      <xdr:row>93</xdr:row>
      <xdr:rowOff>143510</xdr:rowOff>
    </xdr:to>
    <xdr:sp macro="" textlink="">
      <xdr:nvSpPr>
        <xdr:cNvPr id="187663" name="Text Box 272"/>
        <xdr:cNvSpPr txBox="1">
          <a:spLocks noChangeArrowheads="1"/>
        </xdr:cNvSpPr>
      </xdr:nvSpPr>
      <xdr:spPr>
        <a:xfrm>
          <a:off x="14288135" y="15878175"/>
          <a:ext cx="762000"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19</xdr:col>
      <xdr:colOff>372110</xdr:colOff>
      <xdr:row>92</xdr:row>
      <xdr:rowOff>104775</xdr:rowOff>
    </xdr:from>
    <xdr:to xmlns:xdr="http://schemas.openxmlformats.org/drawingml/2006/spreadsheetDrawing">
      <xdr:col>20</xdr:col>
      <xdr:colOff>447675</xdr:colOff>
      <xdr:row>93</xdr:row>
      <xdr:rowOff>143510</xdr:rowOff>
    </xdr:to>
    <xdr:sp macro="" textlink="">
      <xdr:nvSpPr>
        <xdr:cNvPr id="187664" name="Text Box 273"/>
        <xdr:cNvSpPr txBox="1">
          <a:spLocks noChangeArrowheads="1"/>
        </xdr:cNvSpPr>
      </xdr:nvSpPr>
      <xdr:spPr>
        <a:xfrm>
          <a:off x="13402310" y="15878175"/>
          <a:ext cx="76136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24</xdr:col>
      <xdr:colOff>505460</xdr:colOff>
      <xdr:row>87</xdr:row>
      <xdr:rowOff>162560</xdr:rowOff>
    </xdr:from>
    <xdr:to xmlns:xdr="http://schemas.openxmlformats.org/drawingml/2006/spreadsheetDrawing">
      <xdr:col>24</xdr:col>
      <xdr:colOff>610235</xdr:colOff>
      <xdr:row>88</xdr:row>
      <xdr:rowOff>95250</xdr:rowOff>
    </xdr:to>
    <xdr:sp macro="" textlink="">
      <xdr:nvSpPr>
        <xdr:cNvPr id="187665" name="Oval 274"/>
        <xdr:cNvSpPr>
          <a:spLocks noChangeArrowheads="1"/>
        </xdr:cNvSpPr>
      </xdr:nvSpPr>
      <xdr:spPr>
        <a:xfrm>
          <a:off x="16964660" y="15078710"/>
          <a:ext cx="104775"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24</xdr:col>
      <xdr:colOff>648335</xdr:colOff>
      <xdr:row>87</xdr:row>
      <xdr:rowOff>162560</xdr:rowOff>
    </xdr:from>
    <xdr:to xmlns:xdr="http://schemas.openxmlformats.org/drawingml/2006/spreadsheetDrawing">
      <xdr:col>26</xdr:col>
      <xdr:colOff>38100</xdr:colOff>
      <xdr:row>89</xdr:row>
      <xdr:rowOff>29210</xdr:rowOff>
    </xdr:to>
    <xdr:sp macro="" textlink="">
      <xdr:nvSpPr>
        <xdr:cNvPr id="187666" name="給与水準   （国との比較）該当値テキスト"/>
        <xdr:cNvSpPr txBox="1">
          <a:spLocks noChangeArrowheads="1"/>
        </xdr:cNvSpPr>
      </xdr:nvSpPr>
      <xdr:spPr>
        <a:xfrm>
          <a:off x="17107535" y="1507871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105.1</a:t>
          </a:r>
        </a:p>
      </xdr:txBody>
    </xdr:sp>
    <xdr:clientData/>
  </xdr:twoCellAnchor>
  <xdr:twoCellAnchor>
    <xdr:from xmlns:xdr="http://schemas.openxmlformats.org/drawingml/2006/spreadsheetDrawing">
      <xdr:col>23</xdr:col>
      <xdr:colOff>352425</xdr:colOff>
      <xdr:row>88</xdr:row>
      <xdr:rowOff>38100</xdr:rowOff>
    </xdr:from>
    <xdr:to xmlns:xdr="http://schemas.openxmlformats.org/drawingml/2006/spreadsheetDrawing">
      <xdr:col>23</xdr:col>
      <xdr:colOff>457835</xdr:colOff>
      <xdr:row>88</xdr:row>
      <xdr:rowOff>143510</xdr:rowOff>
    </xdr:to>
    <xdr:sp macro="" textlink="">
      <xdr:nvSpPr>
        <xdr:cNvPr id="187667" name="Oval 276"/>
        <xdr:cNvSpPr>
          <a:spLocks noChangeArrowheads="1"/>
        </xdr:cNvSpPr>
      </xdr:nvSpPr>
      <xdr:spPr>
        <a:xfrm>
          <a:off x="16125825" y="15125700"/>
          <a:ext cx="10541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23</xdr:col>
      <xdr:colOff>28575</xdr:colOff>
      <xdr:row>88</xdr:row>
      <xdr:rowOff>153035</xdr:rowOff>
    </xdr:from>
    <xdr:to xmlns:xdr="http://schemas.openxmlformats.org/drawingml/2006/spreadsheetDrawing">
      <xdr:col>24</xdr:col>
      <xdr:colOff>76200</xdr:colOff>
      <xdr:row>90</xdr:row>
      <xdr:rowOff>19050</xdr:rowOff>
    </xdr:to>
    <xdr:sp macro="" textlink="">
      <xdr:nvSpPr>
        <xdr:cNvPr id="187668" name="Text Box 277"/>
        <xdr:cNvSpPr txBox="1">
          <a:spLocks noChangeArrowheads="1"/>
        </xdr:cNvSpPr>
      </xdr:nvSpPr>
      <xdr:spPr>
        <a:xfrm>
          <a:off x="15801975" y="15240635"/>
          <a:ext cx="73342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105.5</a:t>
          </a:r>
        </a:p>
      </xdr:txBody>
    </xdr:sp>
    <xdr:clientData/>
  </xdr:twoCellAnchor>
  <xdr:twoCellAnchor>
    <xdr:from xmlns:xdr="http://schemas.openxmlformats.org/drawingml/2006/spreadsheetDrawing">
      <xdr:col>22</xdr:col>
      <xdr:colOff>153035</xdr:colOff>
      <xdr:row>82</xdr:row>
      <xdr:rowOff>162560</xdr:rowOff>
    </xdr:from>
    <xdr:to xmlns:xdr="http://schemas.openxmlformats.org/drawingml/2006/spreadsheetDrawing">
      <xdr:col>22</xdr:col>
      <xdr:colOff>257175</xdr:colOff>
      <xdr:row>83</xdr:row>
      <xdr:rowOff>95250</xdr:rowOff>
    </xdr:to>
    <xdr:sp macro="" textlink="">
      <xdr:nvSpPr>
        <xdr:cNvPr id="187669" name="Oval 278"/>
        <xdr:cNvSpPr>
          <a:spLocks noChangeArrowheads="1"/>
        </xdr:cNvSpPr>
      </xdr:nvSpPr>
      <xdr:spPr>
        <a:xfrm>
          <a:off x="15240635" y="14221460"/>
          <a:ext cx="10414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21</xdr:col>
      <xdr:colOff>505460</xdr:colOff>
      <xdr:row>83</xdr:row>
      <xdr:rowOff>104775</xdr:rowOff>
    </xdr:from>
    <xdr:to xmlns:xdr="http://schemas.openxmlformats.org/drawingml/2006/spreadsheetDrawing">
      <xdr:col>22</xdr:col>
      <xdr:colOff>581660</xdr:colOff>
      <xdr:row>84</xdr:row>
      <xdr:rowOff>143510</xdr:rowOff>
    </xdr:to>
    <xdr:sp macro="" textlink="">
      <xdr:nvSpPr>
        <xdr:cNvPr id="187670" name="Text Box 279"/>
        <xdr:cNvSpPr txBox="1">
          <a:spLocks noChangeArrowheads="1"/>
        </xdr:cNvSpPr>
      </xdr:nvSpPr>
      <xdr:spPr>
        <a:xfrm>
          <a:off x="14907260" y="14335125"/>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97.6</a:t>
          </a:r>
        </a:p>
      </xdr:txBody>
    </xdr:sp>
    <xdr:clientData/>
  </xdr:twoCellAnchor>
  <xdr:twoCellAnchor>
    <xdr:from xmlns:xdr="http://schemas.openxmlformats.org/drawingml/2006/spreadsheetDrawing">
      <xdr:col>20</xdr:col>
      <xdr:colOff>638810</xdr:colOff>
      <xdr:row>83</xdr:row>
      <xdr:rowOff>9525</xdr:rowOff>
    </xdr:from>
    <xdr:to xmlns:xdr="http://schemas.openxmlformats.org/drawingml/2006/spreadsheetDrawing">
      <xdr:col>21</xdr:col>
      <xdr:colOff>47625</xdr:colOff>
      <xdr:row>83</xdr:row>
      <xdr:rowOff>114935</xdr:rowOff>
    </xdr:to>
    <xdr:sp macro="" textlink="">
      <xdr:nvSpPr>
        <xdr:cNvPr id="187671" name="Oval 280"/>
        <xdr:cNvSpPr>
          <a:spLocks noChangeArrowheads="1"/>
        </xdr:cNvSpPr>
      </xdr:nvSpPr>
      <xdr:spPr>
        <a:xfrm>
          <a:off x="14354810" y="14239875"/>
          <a:ext cx="94615"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20</xdr:col>
      <xdr:colOff>304800</xdr:colOff>
      <xdr:row>83</xdr:row>
      <xdr:rowOff>124460</xdr:rowOff>
    </xdr:from>
    <xdr:to xmlns:xdr="http://schemas.openxmlformats.org/drawingml/2006/spreadsheetDrawing">
      <xdr:col>21</xdr:col>
      <xdr:colOff>381635</xdr:colOff>
      <xdr:row>85</xdr:row>
      <xdr:rowOff>0</xdr:rowOff>
    </xdr:to>
    <xdr:sp macro="" textlink="">
      <xdr:nvSpPr>
        <xdr:cNvPr id="187672" name="Text Box 281"/>
        <xdr:cNvSpPr txBox="1">
          <a:spLocks noChangeArrowheads="1"/>
        </xdr:cNvSpPr>
      </xdr:nvSpPr>
      <xdr:spPr>
        <a:xfrm>
          <a:off x="14020800" y="14354810"/>
          <a:ext cx="762635" cy="21844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97.8</a:t>
          </a:r>
        </a:p>
      </xdr:txBody>
    </xdr:sp>
    <xdr:clientData/>
  </xdr:twoCellAnchor>
  <xdr:twoCellAnchor>
    <xdr:from xmlns:xdr="http://schemas.openxmlformats.org/drawingml/2006/spreadsheetDrawing">
      <xdr:col>19</xdr:col>
      <xdr:colOff>429260</xdr:colOff>
      <xdr:row>83</xdr:row>
      <xdr:rowOff>86360</xdr:rowOff>
    </xdr:from>
    <xdr:to xmlns:xdr="http://schemas.openxmlformats.org/drawingml/2006/spreadsheetDrawing">
      <xdr:col>19</xdr:col>
      <xdr:colOff>533400</xdr:colOff>
      <xdr:row>84</xdr:row>
      <xdr:rowOff>9525</xdr:rowOff>
    </xdr:to>
    <xdr:sp macro="" textlink="">
      <xdr:nvSpPr>
        <xdr:cNvPr id="187673" name="Oval 282"/>
        <xdr:cNvSpPr>
          <a:spLocks noChangeArrowheads="1"/>
        </xdr:cNvSpPr>
      </xdr:nvSpPr>
      <xdr:spPr>
        <a:xfrm>
          <a:off x="13459460" y="14316710"/>
          <a:ext cx="104140" cy="9461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19</xdr:col>
      <xdr:colOff>104775</xdr:colOff>
      <xdr:row>84</xdr:row>
      <xdr:rowOff>29210</xdr:rowOff>
    </xdr:from>
    <xdr:to xmlns:xdr="http://schemas.openxmlformats.org/drawingml/2006/spreadsheetDrawing">
      <xdr:col>20</xdr:col>
      <xdr:colOff>180975</xdr:colOff>
      <xdr:row>85</xdr:row>
      <xdr:rowOff>67310</xdr:rowOff>
    </xdr:to>
    <xdr:sp macro="" textlink="">
      <xdr:nvSpPr>
        <xdr:cNvPr id="187674" name="Text Box 283"/>
        <xdr:cNvSpPr txBox="1">
          <a:spLocks noChangeArrowheads="1"/>
        </xdr:cNvSpPr>
      </xdr:nvSpPr>
      <xdr:spPr>
        <a:xfrm>
          <a:off x="13134975" y="1443101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98.4</a:t>
          </a:r>
        </a:p>
      </xdr:txBody>
    </xdr:sp>
    <xdr:clientData/>
  </xdr:twoCellAnchor>
  <xdr:twoCellAnchor>
    <xdr:from xmlns:xdr="http://schemas.openxmlformats.org/drawingml/2006/spreadsheetDrawing">
      <xdr:col>18</xdr:col>
      <xdr:colOff>485775</xdr:colOff>
      <xdr:row>51</xdr:row>
      <xdr:rowOff>86360</xdr:rowOff>
    </xdr:from>
    <xdr:to xmlns:xdr="http://schemas.openxmlformats.org/drawingml/2006/spreadsheetDrawing">
      <xdr:col>26</xdr:col>
      <xdr:colOff>76200</xdr:colOff>
      <xdr:row>53</xdr:row>
      <xdr:rowOff>57150</xdr:rowOff>
    </xdr:to>
    <xdr:sp macro="" textlink="">
      <xdr:nvSpPr>
        <xdr:cNvPr id="187675" name="Rectangle 284"/>
        <xdr:cNvSpPr>
          <a:spLocks noChangeArrowheads="1"/>
        </xdr:cNvSpPr>
      </xdr:nvSpPr>
      <xdr:spPr>
        <a:xfrm>
          <a:off x="12830175" y="8830310"/>
          <a:ext cx="5076825" cy="313690"/>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定員管理の状況</a:t>
          </a:r>
        </a:p>
      </xdr:txBody>
    </xdr:sp>
    <xdr:clientData/>
  </xdr:twoCellAnchor>
  <xdr:twoCellAnchor editAs="oneCell">
    <xdr:from xmlns:xdr="http://schemas.openxmlformats.org/drawingml/2006/spreadsheetDrawing">
      <xdr:col>20</xdr:col>
      <xdr:colOff>95250</xdr:colOff>
      <xdr:row>53</xdr:row>
      <xdr:rowOff>104775</xdr:rowOff>
    </xdr:from>
    <xdr:to xmlns:xdr="http://schemas.openxmlformats.org/drawingml/2006/spreadsheetDrawing">
      <xdr:col>23</xdr:col>
      <xdr:colOff>57150</xdr:colOff>
      <xdr:row>55</xdr:row>
      <xdr:rowOff>0</xdr:rowOff>
    </xdr:to>
    <xdr:sp macro="" textlink="">
      <xdr:nvSpPr>
        <xdr:cNvPr id="187676" name="Text Box 285"/>
        <xdr:cNvSpPr txBox="1">
          <a:spLocks noChangeArrowheads="1"/>
        </xdr:cNvSpPr>
      </xdr:nvSpPr>
      <xdr:spPr>
        <a:xfrm>
          <a:off x="13811250" y="9191625"/>
          <a:ext cx="2019300" cy="238125"/>
        </a:xfrm>
        <a:prstGeom prst="rect"/>
        <a:noFill/>
        <a:ln>
          <a:miter/>
        </a:ln>
      </xdr:spPr>
      <xdr:txBody>
        <a:bodyPr vertOverflow="clip" horzOverflow="overflow" wrap="square" lIns="36576" tIns="0" rIns="36576" bIns="18288" anchor="b" upright="1"/>
        <a:lstStyle/>
        <a:p>
          <a:pPr algn="l">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人口千人当たり職員数</a:t>
          </a:r>
        </a:p>
      </xdr:txBody>
    </xdr:sp>
    <xdr:clientData/>
  </xdr:twoCellAnchor>
  <xdr:twoCellAnchor editAs="oneCell">
    <xdr:from xmlns:xdr="http://schemas.openxmlformats.org/drawingml/2006/spreadsheetDrawing">
      <xdr:col>23</xdr:col>
      <xdr:colOff>180975</xdr:colOff>
      <xdr:row>53</xdr:row>
      <xdr:rowOff>86360</xdr:rowOff>
    </xdr:from>
    <xdr:to xmlns:xdr="http://schemas.openxmlformats.org/drawingml/2006/spreadsheetDrawing">
      <xdr:col>24</xdr:col>
      <xdr:colOff>467360</xdr:colOff>
      <xdr:row>55</xdr:row>
      <xdr:rowOff>19050</xdr:rowOff>
    </xdr:to>
    <xdr:sp macro="" textlink="">
      <xdr:nvSpPr>
        <xdr:cNvPr id="187677" name="Text Box 286"/>
        <xdr:cNvSpPr txBox="1">
          <a:spLocks noChangeArrowheads="1"/>
        </xdr:cNvSpPr>
      </xdr:nvSpPr>
      <xdr:spPr>
        <a:xfrm>
          <a:off x="15954375" y="9173210"/>
          <a:ext cx="972185" cy="275590"/>
        </a:xfrm>
        <a:prstGeom prst="rect"/>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[6.45人]　</a:t>
          </a:r>
        </a:p>
      </xdr:txBody>
    </xdr:sp>
    <xdr:clientData/>
  </xdr:twoCellAnchor>
  <xdr:twoCellAnchor>
    <xdr:from xmlns:xdr="http://schemas.openxmlformats.org/drawingml/2006/spreadsheetDrawing">
      <xdr:col>26</xdr:col>
      <xdr:colOff>142875</xdr:colOff>
      <xdr:row>52</xdr:row>
      <xdr:rowOff>162560</xdr:rowOff>
    </xdr:from>
    <xdr:to xmlns:xdr="http://schemas.openxmlformats.org/drawingml/2006/spreadsheetDrawing">
      <xdr:col>28</xdr:col>
      <xdr:colOff>295910</xdr:colOff>
      <xdr:row>54</xdr:row>
      <xdr:rowOff>76835</xdr:rowOff>
    </xdr:to>
    <xdr:sp macro="" textlink="">
      <xdr:nvSpPr>
        <xdr:cNvPr id="187678" name="Rectangle 287"/>
        <xdr:cNvSpPr>
          <a:spLocks noChangeArrowheads="1"/>
        </xdr:cNvSpPr>
      </xdr:nvSpPr>
      <xdr:spPr>
        <a:xfrm>
          <a:off x="17973675" y="9077960"/>
          <a:ext cx="152463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142875</xdr:colOff>
      <xdr:row>54</xdr:row>
      <xdr:rowOff>9525</xdr:rowOff>
    </xdr:from>
    <xdr:to xmlns:xdr="http://schemas.openxmlformats.org/drawingml/2006/spreadsheetDrawing">
      <xdr:col>28</xdr:col>
      <xdr:colOff>295910</xdr:colOff>
      <xdr:row>55</xdr:row>
      <xdr:rowOff>95250</xdr:rowOff>
    </xdr:to>
    <xdr:sp macro="" textlink="">
      <xdr:nvSpPr>
        <xdr:cNvPr id="187679" name="Rectangle 288"/>
        <xdr:cNvSpPr>
          <a:spLocks noChangeArrowheads="1"/>
        </xdr:cNvSpPr>
      </xdr:nvSpPr>
      <xdr:spPr>
        <a:xfrm>
          <a:off x="17973675" y="9267825"/>
          <a:ext cx="152463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6/23</a:t>
          </a:r>
        </a:p>
      </xdr:txBody>
    </xdr:sp>
    <xdr:clientData/>
  </xdr:twoCellAnchor>
  <xdr:twoCellAnchor>
    <xdr:from xmlns:xdr="http://schemas.openxmlformats.org/drawingml/2006/spreadsheetDrawing">
      <xdr:col>28</xdr:col>
      <xdr:colOff>419735</xdr:colOff>
      <xdr:row>52</xdr:row>
      <xdr:rowOff>162560</xdr:rowOff>
    </xdr:from>
    <xdr:to xmlns:xdr="http://schemas.openxmlformats.org/drawingml/2006/spreadsheetDrawing">
      <xdr:col>30</xdr:col>
      <xdr:colOff>314325</xdr:colOff>
      <xdr:row>54</xdr:row>
      <xdr:rowOff>76835</xdr:rowOff>
    </xdr:to>
    <xdr:sp macro="" textlink="">
      <xdr:nvSpPr>
        <xdr:cNvPr id="187680" name="Rectangle 289"/>
        <xdr:cNvSpPr>
          <a:spLocks noChangeArrowheads="1"/>
        </xdr:cNvSpPr>
      </xdr:nvSpPr>
      <xdr:spPr>
        <a:xfrm>
          <a:off x="19622135" y="9077960"/>
          <a:ext cx="126619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28</xdr:col>
      <xdr:colOff>419735</xdr:colOff>
      <xdr:row>54</xdr:row>
      <xdr:rowOff>9525</xdr:rowOff>
    </xdr:from>
    <xdr:to xmlns:xdr="http://schemas.openxmlformats.org/drawingml/2006/spreadsheetDrawing">
      <xdr:col>30</xdr:col>
      <xdr:colOff>314325</xdr:colOff>
      <xdr:row>55</xdr:row>
      <xdr:rowOff>95250</xdr:rowOff>
    </xdr:to>
    <xdr:sp macro="" textlink="">
      <xdr:nvSpPr>
        <xdr:cNvPr id="187681" name="Rectangle 290"/>
        <xdr:cNvSpPr>
          <a:spLocks noChangeArrowheads="1"/>
        </xdr:cNvSpPr>
      </xdr:nvSpPr>
      <xdr:spPr>
        <a:xfrm>
          <a:off x="19622135" y="9267825"/>
          <a:ext cx="126619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7.00</a:t>
          </a:r>
        </a:p>
      </xdr:txBody>
    </xdr:sp>
    <xdr:clientData/>
  </xdr:twoCellAnchor>
  <xdr:twoCellAnchor>
    <xdr:from xmlns:xdr="http://schemas.openxmlformats.org/drawingml/2006/spreadsheetDrawing">
      <xdr:col>30</xdr:col>
      <xdr:colOff>505460</xdr:colOff>
      <xdr:row>52</xdr:row>
      <xdr:rowOff>162560</xdr:rowOff>
    </xdr:from>
    <xdr:to xmlns:xdr="http://schemas.openxmlformats.org/drawingml/2006/spreadsheetDrawing">
      <xdr:col>32</xdr:col>
      <xdr:colOff>410210</xdr:colOff>
      <xdr:row>54</xdr:row>
      <xdr:rowOff>76835</xdr:rowOff>
    </xdr:to>
    <xdr:sp macro="" textlink="">
      <xdr:nvSpPr>
        <xdr:cNvPr id="187682" name="Rectangle 291"/>
        <xdr:cNvSpPr>
          <a:spLocks noChangeArrowheads="1"/>
        </xdr:cNvSpPr>
      </xdr:nvSpPr>
      <xdr:spPr>
        <a:xfrm>
          <a:off x="21079460" y="9077960"/>
          <a:ext cx="127635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30</xdr:col>
      <xdr:colOff>505460</xdr:colOff>
      <xdr:row>54</xdr:row>
      <xdr:rowOff>9525</xdr:rowOff>
    </xdr:from>
    <xdr:to xmlns:xdr="http://schemas.openxmlformats.org/drawingml/2006/spreadsheetDrawing">
      <xdr:col>32</xdr:col>
      <xdr:colOff>410210</xdr:colOff>
      <xdr:row>55</xdr:row>
      <xdr:rowOff>95250</xdr:rowOff>
    </xdr:to>
    <xdr:sp macro="" textlink="">
      <xdr:nvSpPr>
        <xdr:cNvPr id="187683" name="Rectangle 292"/>
        <xdr:cNvSpPr>
          <a:spLocks noChangeArrowheads="1"/>
        </xdr:cNvSpPr>
      </xdr:nvSpPr>
      <xdr:spPr>
        <a:xfrm>
          <a:off x="21079460" y="9267825"/>
          <a:ext cx="127635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7.14</a:t>
          </a:r>
        </a:p>
      </xdr:txBody>
    </xdr:sp>
    <xdr:clientData/>
  </xdr:twoCellAnchor>
  <xdr:twoCellAnchor>
    <xdr:from xmlns:xdr="http://schemas.openxmlformats.org/drawingml/2006/spreadsheetDrawing">
      <xdr:col>18</xdr:col>
      <xdr:colOff>485775</xdr:colOff>
      <xdr:row>55</xdr:row>
      <xdr:rowOff>162560</xdr:rowOff>
    </xdr:from>
    <xdr:to xmlns:xdr="http://schemas.openxmlformats.org/drawingml/2006/spreadsheetDrawing">
      <xdr:col>26</xdr:col>
      <xdr:colOff>76200</xdr:colOff>
      <xdr:row>70</xdr:row>
      <xdr:rowOff>0</xdr:rowOff>
    </xdr:to>
    <xdr:sp macro="" textlink="">
      <xdr:nvSpPr>
        <xdr:cNvPr id="187684" name="Rectangle 293"/>
        <xdr:cNvSpPr>
          <a:spLocks noChangeArrowheads="1"/>
        </xdr:cNvSpPr>
      </xdr:nvSpPr>
      <xdr:spPr>
        <a:xfrm>
          <a:off x="12830175" y="9592310"/>
          <a:ext cx="5076825" cy="2409190"/>
        </a:xfrm>
        <a:prstGeom prst="rect"/>
        <a:solidFill>
          <a:srgbClr val="FFFFC8"/>
        </a:solidFill>
        <a:ln>
          <a:miter/>
        </a:ln>
      </xdr:spPr>
      <xdr:txBody>
        <a:bodyPr upright="1"/>
        <a:lstStyle/>
        <a:p/>
      </xdr:txBody>
    </xdr:sp>
    <xdr:clientData/>
  </xdr:twoCellAnchor>
  <xdr:twoCellAnchor>
    <xdr:from xmlns:xdr="http://schemas.openxmlformats.org/drawingml/2006/spreadsheetDrawing">
      <xdr:col>26</xdr:col>
      <xdr:colOff>266700</xdr:colOff>
      <xdr:row>55</xdr:row>
      <xdr:rowOff>162560</xdr:rowOff>
    </xdr:from>
    <xdr:to xmlns:xdr="http://schemas.openxmlformats.org/drawingml/2006/spreadsheetDrawing">
      <xdr:col>35</xdr:col>
      <xdr:colOff>123825</xdr:colOff>
      <xdr:row>70</xdr:row>
      <xdr:rowOff>0</xdr:rowOff>
    </xdr:to>
    <xdr:sp macro="" textlink="">
      <xdr:nvSpPr>
        <xdr:cNvPr id="187685" name="Rectangle 294"/>
        <xdr:cNvSpPr>
          <a:spLocks noChangeArrowheads="1"/>
        </xdr:cNvSpPr>
      </xdr:nvSpPr>
      <xdr:spPr>
        <a:xfrm>
          <a:off x="18097500" y="9592310"/>
          <a:ext cx="6029325" cy="2409190"/>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26</xdr:col>
      <xdr:colOff>266700</xdr:colOff>
      <xdr:row>55</xdr:row>
      <xdr:rowOff>162560</xdr:rowOff>
    </xdr:from>
    <xdr:to xmlns:xdr="http://schemas.openxmlformats.org/drawingml/2006/spreadsheetDrawing">
      <xdr:col>31</xdr:col>
      <xdr:colOff>648335</xdr:colOff>
      <xdr:row>57</xdr:row>
      <xdr:rowOff>67310</xdr:rowOff>
    </xdr:to>
    <xdr:sp macro="" textlink="">
      <xdr:nvSpPr>
        <xdr:cNvPr id="187686" name="Rectangle 295"/>
        <xdr:cNvSpPr>
          <a:spLocks noChangeArrowheads="1"/>
        </xdr:cNvSpPr>
      </xdr:nvSpPr>
      <xdr:spPr>
        <a:xfrm>
          <a:off x="18097500" y="9592310"/>
          <a:ext cx="3810635" cy="24765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26</xdr:col>
      <xdr:colOff>390525</xdr:colOff>
      <xdr:row>57</xdr:row>
      <xdr:rowOff>133985</xdr:rowOff>
    </xdr:from>
    <xdr:to xmlns:xdr="http://schemas.openxmlformats.org/drawingml/2006/spreadsheetDrawing">
      <xdr:col>35</xdr:col>
      <xdr:colOff>0</xdr:colOff>
      <xdr:row>69</xdr:row>
      <xdr:rowOff>104775</xdr:rowOff>
    </xdr:to>
    <xdr:sp macro="" textlink="">
      <xdr:nvSpPr>
        <xdr:cNvPr id="187687" name="Text Box 296"/>
        <xdr:cNvSpPr txBox="1">
          <a:spLocks noChangeArrowheads="1"/>
        </xdr:cNvSpPr>
      </xdr:nvSpPr>
      <xdr:spPr>
        <a:xfrm>
          <a:off x="18221325" y="9906635"/>
          <a:ext cx="5781675" cy="2028190"/>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過去からの新規採用抑制政策により、類似団体平均を下回っていたが近年その差が縮まってきている。今後も事業の見直しやスクラップアンドビルドを進めながら、適正な職員数の維持に努める。</a:t>
          </a:r>
        </a:p>
      </xdr:txBody>
    </xdr:sp>
    <xdr:clientData/>
  </xdr:twoCellAnchor>
  <xdr:twoCellAnchor editAs="oneCell">
    <xdr:from xmlns:xdr="http://schemas.openxmlformats.org/drawingml/2006/spreadsheetDrawing">
      <xdr:col>18</xdr:col>
      <xdr:colOff>485775</xdr:colOff>
      <xdr:row>55</xdr:row>
      <xdr:rowOff>9525</xdr:rowOff>
    </xdr:from>
    <xdr:to xmlns:xdr="http://schemas.openxmlformats.org/drawingml/2006/spreadsheetDrawing">
      <xdr:col>18</xdr:col>
      <xdr:colOff>667385</xdr:colOff>
      <xdr:row>55</xdr:row>
      <xdr:rowOff>162560</xdr:rowOff>
    </xdr:to>
    <xdr:sp macro="" textlink="">
      <xdr:nvSpPr>
        <xdr:cNvPr id="187688" name="Text Box 297"/>
        <xdr:cNvSpPr txBox="1">
          <a:spLocks noChangeArrowheads="1"/>
        </xdr:cNvSpPr>
      </xdr:nvSpPr>
      <xdr:spPr>
        <a:xfrm>
          <a:off x="12830175" y="9439275"/>
          <a:ext cx="181610" cy="153035"/>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a:t>
          </a:r>
        </a:p>
      </xdr:txBody>
    </xdr:sp>
    <xdr:clientData/>
  </xdr:twoCellAnchor>
  <xdr:twoCellAnchor>
    <xdr:from xmlns:xdr="http://schemas.openxmlformats.org/drawingml/2006/spreadsheetDrawing">
      <xdr:col>18</xdr:col>
      <xdr:colOff>485775</xdr:colOff>
      <xdr:row>70</xdr:row>
      <xdr:rowOff>0</xdr:rowOff>
    </xdr:from>
    <xdr:to xmlns:xdr="http://schemas.openxmlformats.org/drawingml/2006/spreadsheetDrawing">
      <xdr:col>26</xdr:col>
      <xdr:colOff>76200</xdr:colOff>
      <xdr:row>70</xdr:row>
      <xdr:rowOff>0</xdr:rowOff>
    </xdr:to>
    <xdr:sp macro="" textlink="">
      <xdr:nvSpPr>
        <xdr:cNvPr id="187689" name="Line 298"/>
        <xdr:cNvSpPr>
          <a:spLocks noChangeShapeType="1"/>
        </xdr:cNvSpPr>
      </xdr:nvSpPr>
      <xdr:spPr>
        <a:xfrm>
          <a:off x="12830175" y="120015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69</xdr:row>
      <xdr:rowOff>57150</xdr:rowOff>
    </xdr:from>
    <xdr:to xmlns:xdr="http://schemas.openxmlformats.org/drawingml/2006/spreadsheetDrawing">
      <xdr:col>18</xdr:col>
      <xdr:colOff>485775</xdr:colOff>
      <xdr:row>70</xdr:row>
      <xdr:rowOff>95250</xdr:rowOff>
    </xdr:to>
    <xdr:sp macro="" textlink="">
      <xdr:nvSpPr>
        <xdr:cNvPr id="187690" name="Text Box 299"/>
        <xdr:cNvSpPr txBox="1">
          <a:spLocks noChangeArrowheads="1"/>
        </xdr:cNvSpPr>
      </xdr:nvSpPr>
      <xdr:spPr>
        <a:xfrm>
          <a:off x="12068810" y="1188720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14.00</a:t>
          </a:r>
        </a:p>
      </xdr:txBody>
    </xdr:sp>
    <xdr:clientData/>
  </xdr:twoCellAnchor>
  <xdr:twoCellAnchor>
    <xdr:from xmlns:xdr="http://schemas.openxmlformats.org/drawingml/2006/spreadsheetDrawing">
      <xdr:col>18</xdr:col>
      <xdr:colOff>485775</xdr:colOff>
      <xdr:row>67</xdr:row>
      <xdr:rowOff>114935</xdr:rowOff>
    </xdr:from>
    <xdr:to xmlns:xdr="http://schemas.openxmlformats.org/drawingml/2006/spreadsheetDrawing">
      <xdr:col>26</xdr:col>
      <xdr:colOff>76200</xdr:colOff>
      <xdr:row>67</xdr:row>
      <xdr:rowOff>114935</xdr:rowOff>
    </xdr:to>
    <xdr:sp macro="" textlink="">
      <xdr:nvSpPr>
        <xdr:cNvPr id="187691" name="Line 300"/>
        <xdr:cNvSpPr>
          <a:spLocks noChangeShapeType="1"/>
        </xdr:cNvSpPr>
      </xdr:nvSpPr>
      <xdr:spPr>
        <a:xfrm>
          <a:off x="12830175" y="1160208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67</xdr:row>
      <xdr:rowOff>0</xdr:rowOff>
    </xdr:from>
    <xdr:to xmlns:xdr="http://schemas.openxmlformats.org/drawingml/2006/spreadsheetDrawing">
      <xdr:col>18</xdr:col>
      <xdr:colOff>485775</xdr:colOff>
      <xdr:row>68</xdr:row>
      <xdr:rowOff>38100</xdr:rowOff>
    </xdr:to>
    <xdr:sp macro="" textlink="">
      <xdr:nvSpPr>
        <xdr:cNvPr id="187692" name="Text Box 301"/>
        <xdr:cNvSpPr txBox="1">
          <a:spLocks noChangeArrowheads="1"/>
        </xdr:cNvSpPr>
      </xdr:nvSpPr>
      <xdr:spPr>
        <a:xfrm>
          <a:off x="12068810" y="1148715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12.00</a:t>
          </a:r>
        </a:p>
      </xdr:txBody>
    </xdr:sp>
    <xdr:clientData/>
  </xdr:twoCellAnchor>
  <xdr:twoCellAnchor>
    <xdr:from xmlns:xdr="http://schemas.openxmlformats.org/drawingml/2006/spreadsheetDrawing">
      <xdr:col>18</xdr:col>
      <xdr:colOff>485775</xdr:colOff>
      <xdr:row>65</xdr:row>
      <xdr:rowOff>57150</xdr:rowOff>
    </xdr:from>
    <xdr:to xmlns:xdr="http://schemas.openxmlformats.org/drawingml/2006/spreadsheetDrawing">
      <xdr:col>26</xdr:col>
      <xdr:colOff>76200</xdr:colOff>
      <xdr:row>65</xdr:row>
      <xdr:rowOff>57150</xdr:rowOff>
    </xdr:to>
    <xdr:sp macro="" textlink="">
      <xdr:nvSpPr>
        <xdr:cNvPr id="187693" name="Line 302"/>
        <xdr:cNvSpPr>
          <a:spLocks noChangeShapeType="1"/>
        </xdr:cNvSpPr>
      </xdr:nvSpPr>
      <xdr:spPr>
        <a:xfrm>
          <a:off x="12830175" y="112014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64</xdr:row>
      <xdr:rowOff>114935</xdr:rowOff>
    </xdr:from>
    <xdr:to xmlns:xdr="http://schemas.openxmlformats.org/drawingml/2006/spreadsheetDrawing">
      <xdr:col>18</xdr:col>
      <xdr:colOff>485775</xdr:colOff>
      <xdr:row>65</xdr:row>
      <xdr:rowOff>153035</xdr:rowOff>
    </xdr:to>
    <xdr:sp macro="" textlink="">
      <xdr:nvSpPr>
        <xdr:cNvPr id="187694" name="Text Box 303"/>
        <xdr:cNvSpPr txBox="1">
          <a:spLocks noChangeArrowheads="1"/>
        </xdr:cNvSpPr>
      </xdr:nvSpPr>
      <xdr:spPr>
        <a:xfrm>
          <a:off x="12068810" y="11087735"/>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a:t>
          </a:r>
        </a:p>
      </xdr:txBody>
    </xdr:sp>
    <xdr:clientData/>
  </xdr:twoCellAnchor>
  <xdr:twoCellAnchor>
    <xdr:from xmlns:xdr="http://schemas.openxmlformats.org/drawingml/2006/spreadsheetDrawing">
      <xdr:col>18</xdr:col>
      <xdr:colOff>485775</xdr:colOff>
      <xdr:row>62</xdr:row>
      <xdr:rowOff>162560</xdr:rowOff>
    </xdr:from>
    <xdr:to xmlns:xdr="http://schemas.openxmlformats.org/drawingml/2006/spreadsheetDrawing">
      <xdr:col>26</xdr:col>
      <xdr:colOff>76200</xdr:colOff>
      <xdr:row>62</xdr:row>
      <xdr:rowOff>162560</xdr:rowOff>
    </xdr:to>
    <xdr:sp macro="" textlink="">
      <xdr:nvSpPr>
        <xdr:cNvPr id="187695" name="Line 304"/>
        <xdr:cNvSpPr>
          <a:spLocks noChangeShapeType="1"/>
        </xdr:cNvSpPr>
      </xdr:nvSpPr>
      <xdr:spPr>
        <a:xfrm>
          <a:off x="12830175" y="1079246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62</xdr:row>
      <xdr:rowOff>47625</xdr:rowOff>
    </xdr:from>
    <xdr:to xmlns:xdr="http://schemas.openxmlformats.org/drawingml/2006/spreadsheetDrawing">
      <xdr:col>18</xdr:col>
      <xdr:colOff>485775</xdr:colOff>
      <xdr:row>63</xdr:row>
      <xdr:rowOff>86360</xdr:rowOff>
    </xdr:to>
    <xdr:sp macro="" textlink="">
      <xdr:nvSpPr>
        <xdr:cNvPr id="187696" name="Text Box 305"/>
        <xdr:cNvSpPr txBox="1">
          <a:spLocks noChangeArrowheads="1"/>
        </xdr:cNvSpPr>
      </xdr:nvSpPr>
      <xdr:spPr>
        <a:xfrm>
          <a:off x="12068810" y="10677525"/>
          <a:ext cx="76136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8.00</a:t>
          </a:r>
        </a:p>
      </xdr:txBody>
    </xdr:sp>
    <xdr:clientData/>
  </xdr:twoCellAnchor>
  <xdr:twoCellAnchor>
    <xdr:from xmlns:xdr="http://schemas.openxmlformats.org/drawingml/2006/spreadsheetDrawing">
      <xdr:col>18</xdr:col>
      <xdr:colOff>485775</xdr:colOff>
      <xdr:row>60</xdr:row>
      <xdr:rowOff>104775</xdr:rowOff>
    </xdr:from>
    <xdr:to xmlns:xdr="http://schemas.openxmlformats.org/drawingml/2006/spreadsheetDrawing">
      <xdr:col>26</xdr:col>
      <xdr:colOff>76200</xdr:colOff>
      <xdr:row>60</xdr:row>
      <xdr:rowOff>104775</xdr:rowOff>
    </xdr:to>
    <xdr:sp macro="" textlink="">
      <xdr:nvSpPr>
        <xdr:cNvPr id="187697" name="Line 306"/>
        <xdr:cNvSpPr>
          <a:spLocks noChangeShapeType="1"/>
        </xdr:cNvSpPr>
      </xdr:nvSpPr>
      <xdr:spPr>
        <a:xfrm>
          <a:off x="12830175" y="1039177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59</xdr:row>
      <xdr:rowOff>162560</xdr:rowOff>
    </xdr:from>
    <xdr:to xmlns:xdr="http://schemas.openxmlformats.org/drawingml/2006/spreadsheetDrawing">
      <xdr:col>18</xdr:col>
      <xdr:colOff>485775</xdr:colOff>
      <xdr:row>61</xdr:row>
      <xdr:rowOff>29210</xdr:rowOff>
    </xdr:to>
    <xdr:sp macro="" textlink="">
      <xdr:nvSpPr>
        <xdr:cNvPr id="187698" name="Text Box 307"/>
        <xdr:cNvSpPr txBox="1">
          <a:spLocks noChangeArrowheads="1"/>
        </xdr:cNvSpPr>
      </xdr:nvSpPr>
      <xdr:spPr>
        <a:xfrm>
          <a:off x="12068810" y="1027811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a:t>
          </a:r>
        </a:p>
      </xdr:txBody>
    </xdr:sp>
    <xdr:clientData/>
  </xdr:twoCellAnchor>
  <xdr:twoCellAnchor>
    <xdr:from xmlns:xdr="http://schemas.openxmlformats.org/drawingml/2006/spreadsheetDrawing">
      <xdr:col>18</xdr:col>
      <xdr:colOff>485775</xdr:colOff>
      <xdr:row>58</xdr:row>
      <xdr:rowOff>47625</xdr:rowOff>
    </xdr:from>
    <xdr:to xmlns:xdr="http://schemas.openxmlformats.org/drawingml/2006/spreadsheetDrawing">
      <xdr:col>26</xdr:col>
      <xdr:colOff>76200</xdr:colOff>
      <xdr:row>58</xdr:row>
      <xdr:rowOff>47625</xdr:rowOff>
    </xdr:to>
    <xdr:sp macro="" textlink="">
      <xdr:nvSpPr>
        <xdr:cNvPr id="187699" name="Line 308"/>
        <xdr:cNvSpPr>
          <a:spLocks noChangeShapeType="1"/>
        </xdr:cNvSpPr>
      </xdr:nvSpPr>
      <xdr:spPr>
        <a:xfrm>
          <a:off x="12830175" y="999172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57</xdr:row>
      <xdr:rowOff>104775</xdr:rowOff>
    </xdr:from>
    <xdr:to xmlns:xdr="http://schemas.openxmlformats.org/drawingml/2006/spreadsheetDrawing">
      <xdr:col>18</xdr:col>
      <xdr:colOff>485775</xdr:colOff>
      <xdr:row>58</xdr:row>
      <xdr:rowOff>143510</xdr:rowOff>
    </xdr:to>
    <xdr:sp macro="" textlink="">
      <xdr:nvSpPr>
        <xdr:cNvPr id="187700" name="Text Box 309"/>
        <xdr:cNvSpPr txBox="1">
          <a:spLocks noChangeArrowheads="1"/>
        </xdr:cNvSpPr>
      </xdr:nvSpPr>
      <xdr:spPr>
        <a:xfrm>
          <a:off x="12068810" y="9877425"/>
          <a:ext cx="76136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a:t>
          </a:r>
        </a:p>
      </xdr:txBody>
    </xdr:sp>
    <xdr:clientData/>
  </xdr:twoCellAnchor>
  <xdr:twoCellAnchor>
    <xdr:from xmlns:xdr="http://schemas.openxmlformats.org/drawingml/2006/spreadsheetDrawing">
      <xdr:col>18</xdr:col>
      <xdr:colOff>485775</xdr:colOff>
      <xdr:row>55</xdr:row>
      <xdr:rowOff>162560</xdr:rowOff>
    </xdr:from>
    <xdr:to xmlns:xdr="http://schemas.openxmlformats.org/drawingml/2006/spreadsheetDrawing">
      <xdr:col>26</xdr:col>
      <xdr:colOff>76200</xdr:colOff>
      <xdr:row>55</xdr:row>
      <xdr:rowOff>162560</xdr:rowOff>
    </xdr:to>
    <xdr:sp macro="" textlink="">
      <xdr:nvSpPr>
        <xdr:cNvPr id="187701" name="Line 310"/>
        <xdr:cNvSpPr>
          <a:spLocks noChangeShapeType="1"/>
        </xdr:cNvSpPr>
      </xdr:nvSpPr>
      <xdr:spPr>
        <a:xfrm>
          <a:off x="12830175" y="95923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55</xdr:row>
      <xdr:rowOff>47625</xdr:rowOff>
    </xdr:from>
    <xdr:to xmlns:xdr="http://schemas.openxmlformats.org/drawingml/2006/spreadsheetDrawing">
      <xdr:col>18</xdr:col>
      <xdr:colOff>485775</xdr:colOff>
      <xdr:row>56</xdr:row>
      <xdr:rowOff>86360</xdr:rowOff>
    </xdr:to>
    <xdr:sp macro="" textlink="">
      <xdr:nvSpPr>
        <xdr:cNvPr id="187702" name="Text Box 311"/>
        <xdr:cNvSpPr txBox="1">
          <a:spLocks noChangeArrowheads="1"/>
        </xdr:cNvSpPr>
      </xdr:nvSpPr>
      <xdr:spPr>
        <a:xfrm>
          <a:off x="12068810" y="9477375"/>
          <a:ext cx="76136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18</xdr:col>
      <xdr:colOff>485775</xdr:colOff>
      <xdr:row>55</xdr:row>
      <xdr:rowOff>162560</xdr:rowOff>
    </xdr:from>
    <xdr:to xmlns:xdr="http://schemas.openxmlformats.org/drawingml/2006/spreadsheetDrawing">
      <xdr:col>26</xdr:col>
      <xdr:colOff>76200</xdr:colOff>
      <xdr:row>70</xdr:row>
      <xdr:rowOff>0</xdr:rowOff>
    </xdr:to>
    <xdr:sp macro="" textlink="">
      <xdr:nvSpPr>
        <xdr:cNvPr id="187703" name="定員管理の状況グラフ枠"/>
        <xdr:cNvSpPr>
          <a:spLocks noChangeArrowheads="1"/>
        </xdr:cNvSpPr>
      </xdr:nvSpPr>
      <xdr:spPr>
        <a:xfrm>
          <a:off x="12830175" y="9592310"/>
          <a:ext cx="5076825" cy="2409190"/>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24</xdr:col>
      <xdr:colOff>562610</xdr:colOff>
      <xdr:row>58</xdr:row>
      <xdr:rowOff>153035</xdr:rowOff>
    </xdr:from>
    <xdr:to xmlns:xdr="http://schemas.openxmlformats.org/drawingml/2006/spreadsheetDrawing">
      <xdr:col>24</xdr:col>
      <xdr:colOff>562610</xdr:colOff>
      <xdr:row>67</xdr:row>
      <xdr:rowOff>29210</xdr:rowOff>
    </xdr:to>
    <xdr:sp macro="" textlink="">
      <xdr:nvSpPr>
        <xdr:cNvPr id="187704" name="Line 313"/>
        <xdr:cNvSpPr>
          <a:spLocks noChangeShapeType="1"/>
        </xdr:cNvSpPr>
      </xdr:nvSpPr>
      <xdr:spPr>
        <a:xfrm flipV="1">
          <a:off x="17021810" y="10097135"/>
          <a:ext cx="0" cy="1419225"/>
        </a:xfrm>
        <a:prstGeom prst="line"/>
        <a:noFill/>
        <a:ln w="63500">
          <a:solidFill>
            <a:srgbClr val="808080"/>
          </a:solidFill>
          <a:miter/>
        </a:ln>
      </xdr:spPr>
      <xdr:txBody>
        <a:bodyPr upright="1"/>
        <a:lstStyle/>
        <a:p/>
      </xdr:txBody>
    </xdr:sp>
    <xdr:clientData/>
  </xdr:twoCellAnchor>
  <xdr:twoCellAnchor editAs="oneCell">
    <xdr:from xmlns:xdr="http://schemas.openxmlformats.org/drawingml/2006/spreadsheetDrawing">
      <xdr:col>24</xdr:col>
      <xdr:colOff>648335</xdr:colOff>
      <xdr:row>67</xdr:row>
      <xdr:rowOff>29210</xdr:rowOff>
    </xdr:from>
    <xdr:to xmlns:xdr="http://schemas.openxmlformats.org/drawingml/2006/spreadsheetDrawing">
      <xdr:col>26</xdr:col>
      <xdr:colOff>38100</xdr:colOff>
      <xdr:row>68</xdr:row>
      <xdr:rowOff>67310</xdr:rowOff>
    </xdr:to>
    <xdr:sp macro="" textlink="">
      <xdr:nvSpPr>
        <xdr:cNvPr id="187705" name="定員管理の状況最小値テキスト"/>
        <xdr:cNvSpPr txBox="1">
          <a:spLocks noChangeArrowheads="1"/>
        </xdr:cNvSpPr>
      </xdr:nvSpPr>
      <xdr:spPr>
        <a:xfrm>
          <a:off x="17107535" y="1151636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11.59</a:t>
          </a:r>
        </a:p>
      </xdr:txBody>
    </xdr:sp>
    <xdr:clientData/>
  </xdr:twoCellAnchor>
  <xdr:twoCellAnchor>
    <xdr:from xmlns:xdr="http://schemas.openxmlformats.org/drawingml/2006/spreadsheetDrawing">
      <xdr:col>24</xdr:col>
      <xdr:colOff>467360</xdr:colOff>
      <xdr:row>67</xdr:row>
      <xdr:rowOff>29210</xdr:rowOff>
    </xdr:from>
    <xdr:to xmlns:xdr="http://schemas.openxmlformats.org/drawingml/2006/spreadsheetDrawing">
      <xdr:col>24</xdr:col>
      <xdr:colOff>648335</xdr:colOff>
      <xdr:row>67</xdr:row>
      <xdr:rowOff>29210</xdr:rowOff>
    </xdr:to>
    <xdr:sp macro="" textlink="">
      <xdr:nvSpPr>
        <xdr:cNvPr id="187706" name="Line 315"/>
        <xdr:cNvSpPr>
          <a:spLocks noChangeShapeType="1"/>
        </xdr:cNvSpPr>
      </xdr:nvSpPr>
      <xdr:spPr>
        <a:xfrm>
          <a:off x="16926560" y="11516360"/>
          <a:ext cx="180975"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24</xdr:col>
      <xdr:colOff>648335</xdr:colOff>
      <xdr:row>57</xdr:row>
      <xdr:rowOff>95250</xdr:rowOff>
    </xdr:from>
    <xdr:to xmlns:xdr="http://schemas.openxmlformats.org/drawingml/2006/spreadsheetDrawing">
      <xdr:col>26</xdr:col>
      <xdr:colOff>38100</xdr:colOff>
      <xdr:row>58</xdr:row>
      <xdr:rowOff>133985</xdr:rowOff>
    </xdr:to>
    <xdr:sp macro="" textlink="">
      <xdr:nvSpPr>
        <xdr:cNvPr id="187707" name="定員管理の状況最大値テキスト"/>
        <xdr:cNvSpPr txBox="1">
          <a:spLocks noChangeArrowheads="1"/>
        </xdr:cNvSpPr>
      </xdr:nvSpPr>
      <xdr:spPr>
        <a:xfrm>
          <a:off x="17107535" y="9867900"/>
          <a:ext cx="76136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4.54</a:t>
          </a:r>
        </a:p>
      </xdr:txBody>
    </xdr:sp>
    <xdr:clientData/>
  </xdr:twoCellAnchor>
  <xdr:twoCellAnchor>
    <xdr:from xmlns:xdr="http://schemas.openxmlformats.org/drawingml/2006/spreadsheetDrawing">
      <xdr:col>24</xdr:col>
      <xdr:colOff>467360</xdr:colOff>
      <xdr:row>58</xdr:row>
      <xdr:rowOff>153035</xdr:rowOff>
    </xdr:from>
    <xdr:to xmlns:xdr="http://schemas.openxmlformats.org/drawingml/2006/spreadsheetDrawing">
      <xdr:col>24</xdr:col>
      <xdr:colOff>648335</xdr:colOff>
      <xdr:row>58</xdr:row>
      <xdr:rowOff>153035</xdr:rowOff>
    </xdr:to>
    <xdr:sp macro="" textlink="">
      <xdr:nvSpPr>
        <xdr:cNvPr id="187708" name="Line 317"/>
        <xdr:cNvSpPr>
          <a:spLocks noChangeShapeType="1"/>
        </xdr:cNvSpPr>
      </xdr:nvSpPr>
      <xdr:spPr>
        <a:xfrm>
          <a:off x="16926560" y="10097135"/>
          <a:ext cx="180975"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23</xdr:col>
      <xdr:colOff>410210</xdr:colOff>
      <xdr:row>61</xdr:row>
      <xdr:rowOff>29210</xdr:rowOff>
    </xdr:from>
    <xdr:to xmlns:xdr="http://schemas.openxmlformats.org/drawingml/2006/spreadsheetDrawing">
      <xdr:col>24</xdr:col>
      <xdr:colOff>562610</xdr:colOff>
      <xdr:row>61</xdr:row>
      <xdr:rowOff>38100</xdr:rowOff>
    </xdr:to>
    <xdr:sp macro="" textlink="">
      <xdr:nvSpPr>
        <xdr:cNvPr id="187709" name="Line 318"/>
        <xdr:cNvSpPr>
          <a:spLocks noChangeShapeType="1"/>
        </xdr:cNvSpPr>
      </xdr:nvSpPr>
      <xdr:spPr>
        <a:xfrm flipV="1">
          <a:off x="16183610" y="10487660"/>
          <a:ext cx="838200" cy="889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24</xdr:col>
      <xdr:colOff>648335</xdr:colOff>
      <xdr:row>61</xdr:row>
      <xdr:rowOff>143510</xdr:rowOff>
    </xdr:from>
    <xdr:to xmlns:xdr="http://schemas.openxmlformats.org/drawingml/2006/spreadsheetDrawing">
      <xdr:col>26</xdr:col>
      <xdr:colOff>38100</xdr:colOff>
      <xdr:row>63</xdr:row>
      <xdr:rowOff>9525</xdr:rowOff>
    </xdr:to>
    <xdr:sp macro="" textlink="">
      <xdr:nvSpPr>
        <xdr:cNvPr id="187710" name="定員管理の状況平均値テキスト"/>
        <xdr:cNvSpPr txBox="1">
          <a:spLocks noChangeArrowheads="1"/>
        </xdr:cNvSpPr>
      </xdr:nvSpPr>
      <xdr:spPr>
        <a:xfrm>
          <a:off x="17107535" y="10601960"/>
          <a:ext cx="76136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7.29</a:t>
          </a:r>
        </a:p>
      </xdr:txBody>
    </xdr:sp>
    <xdr:clientData/>
  </xdr:twoCellAnchor>
  <xdr:twoCellAnchor>
    <xdr:from xmlns:xdr="http://schemas.openxmlformats.org/drawingml/2006/spreadsheetDrawing">
      <xdr:col>24</xdr:col>
      <xdr:colOff>505460</xdr:colOff>
      <xdr:row>61</xdr:row>
      <xdr:rowOff>143510</xdr:rowOff>
    </xdr:from>
    <xdr:to xmlns:xdr="http://schemas.openxmlformats.org/drawingml/2006/spreadsheetDrawing">
      <xdr:col>24</xdr:col>
      <xdr:colOff>610235</xdr:colOff>
      <xdr:row>62</xdr:row>
      <xdr:rowOff>76835</xdr:rowOff>
    </xdr:to>
    <xdr:sp macro="" textlink="">
      <xdr:nvSpPr>
        <xdr:cNvPr id="187711" name="AutoShape 320"/>
        <xdr:cNvSpPr>
          <a:spLocks noChangeArrowheads="1"/>
        </xdr:cNvSpPr>
      </xdr:nvSpPr>
      <xdr:spPr>
        <a:xfrm>
          <a:off x="16964660" y="10601960"/>
          <a:ext cx="104775" cy="104775"/>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22</xdr:col>
      <xdr:colOff>200660</xdr:colOff>
      <xdr:row>61</xdr:row>
      <xdr:rowOff>19050</xdr:rowOff>
    </xdr:from>
    <xdr:to xmlns:xdr="http://schemas.openxmlformats.org/drawingml/2006/spreadsheetDrawing">
      <xdr:col>23</xdr:col>
      <xdr:colOff>410210</xdr:colOff>
      <xdr:row>61</xdr:row>
      <xdr:rowOff>38100</xdr:rowOff>
    </xdr:to>
    <xdr:sp macro="" textlink="">
      <xdr:nvSpPr>
        <xdr:cNvPr id="187712" name="Line 321"/>
        <xdr:cNvSpPr>
          <a:spLocks noChangeShapeType="1"/>
        </xdr:cNvSpPr>
      </xdr:nvSpPr>
      <xdr:spPr>
        <a:xfrm>
          <a:off x="15288260" y="10477500"/>
          <a:ext cx="895350" cy="1905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23</xdr:col>
      <xdr:colOff>352425</xdr:colOff>
      <xdr:row>62</xdr:row>
      <xdr:rowOff>29210</xdr:rowOff>
    </xdr:from>
    <xdr:to xmlns:xdr="http://schemas.openxmlformats.org/drawingml/2006/spreadsheetDrawing">
      <xdr:col>23</xdr:col>
      <xdr:colOff>457835</xdr:colOff>
      <xdr:row>62</xdr:row>
      <xdr:rowOff>124460</xdr:rowOff>
    </xdr:to>
    <xdr:sp macro="" textlink="">
      <xdr:nvSpPr>
        <xdr:cNvPr id="187713" name="AutoShape 322"/>
        <xdr:cNvSpPr>
          <a:spLocks noChangeArrowheads="1"/>
        </xdr:cNvSpPr>
      </xdr:nvSpPr>
      <xdr:spPr>
        <a:xfrm>
          <a:off x="16125825" y="10659110"/>
          <a:ext cx="105410"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23</xdr:col>
      <xdr:colOff>28575</xdr:colOff>
      <xdr:row>62</xdr:row>
      <xdr:rowOff>143510</xdr:rowOff>
    </xdr:from>
    <xdr:to xmlns:xdr="http://schemas.openxmlformats.org/drawingml/2006/spreadsheetDrawing">
      <xdr:col>24</xdr:col>
      <xdr:colOff>76200</xdr:colOff>
      <xdr:row>64</xdr:row>
      <xdr:rowOff>9525</xdr:rowOff>
    </xdr:to>
    <xdr:sp macro="" textlink="">
      <xdr:nvSpPr>
        <xdr:cNvPr id="187714" name="Text Box 323"/>
        <xdr:cNvSpPr txBox="1">
          <a:spLocks noChangeArrowheads="1"/>
        </xdr:cNvSpPr>
      </xdr:nvSpPr>
      <xdr:spPr>
        <a:xfrm>
          <a:off x="15801975" y="10773410"/>
          <a:ext cx="73342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7.55</a:t>
          </a:r>
        </a:p>
      </xdr:txBody>
    </xdr:sp>
    <xdr:clientData/>
  </xdr:twoCellAnchor>
  <xdr:twoCellAnchor>
    <xdr:from xmlns:xdr="http://schemas.openxmlformats.org/drawingml/2006/spreadsheetDrawing">
      <xdr:col>21</xdr:col>
      <xdr:colOff>0</xdr:colOff>
      <xdr:row>61</xdr:row>
      <xdr:rowOff>19050</xdr:rowOff>
    </xdr:from>
    <xdr:to xmlns:xdr="http://schemas.openxmlformats.org/drawingml/2006/spreadsheetDrawing">
      <xdr:col>22</xdr:col>
      <xdr:colOff>200660</xdr:colOff>
      <xdr:row>61</xdr:row>
      <xdr:rowOff>47625</xdr:rowOff>
    </xdr:to>
    <xdr:sp macro="" textlink="">
      <xdr:nvSpPr>
        <xdr:cNvPr id="187715" name="Line 324"/>
        <xdr:cNvSpPr>
          <a:spLocks noChangeShapeType="1"/>
        </xdr:cNvSpPr>
      </xdr:nvSpPr>
      <xdr:spPr>
        <a:xfrm flipV="1">
          <a:off x="14401800" y="10477500"/>
          <a:ext cx="886460" cy="2857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22</xdr:col>
      <xdr:colOff>153035</xdr:colOff>
      <xdr:row>62</xdr:row>
      <xdr:rowOff>162560</xdr:rowOff>
    </xdr:from>
    <xdr:to xmlns:xdr="http://schemas.openxmlformats.org/drawingml/2006/spreadsheetDrawing">
      <xdr:col>22</xdr:col>
      <xdr:colOff>257175</xdr:colOff>
      <xdr:row>63</xdr:row>
      <xdr:rowOff>95250</xdr:rowOff>
    </xdr:to>
    <xdr:sp macro="" textlink="">
      <xdr:nvSpPr>
        <xdr:cNvPr id="187716" name="AutoShape 325"/>
        <xdr:cNvSpPr>
          <a:spLocks noChangeArrowheads="1"/>
        </xdr:cNvSpPr>
      </xdr:nvSpPr>
      <xdr:spPr>
        <a:xfrm>
          <a:off x="15240635" y="10792460"/>
          <a:ext cx="104140"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21</xdr:col>
      <xdr:colOff>505460</xdr:colOff>
      <xdr:row>63</xdr:row>
      <xdr:rowOff>104775</xdr:rowOff>
    </xdr:from>
    <xdr:to xmlns:xdr="http://schemas.openxmlformats.org/drawingml/2006/spreadsheetDrawing">
      <xdr:col>22</xdr:col>
      <xdr:colOff>581660</xdr:colOff>
      <xdr:row>64</xdr:row>
      <xdr:rowOff>143510</xdr:rowOff>
    </xdr:to>
    <xdr:sp macro="" textlink="">
      <xdr:nvSpPr>
        <xdr:cNvPr id="187717" name="Text Box 326"/>
        <xdr:cNvSpPr txBox="1">
          <a:spLocks noChangeArrowheads="1"/>
        </xdr:cNvSpPr>
      </xdr:nvSpPr>
      <xdr:spPr>
        <a:xfrm>
          <a:off x="14907260" y="10906125"/>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8.26</a:t>
          </a:r>
        </a:p>
      </xdr:txBody>
    </xdr:sp>
    <xdr:clientData/>
  </xdr:twoCellAnchor>
  <xdr:twoCellAnchor>
    <xdr:from xmlns:xdr="http://schemas.openxmlformats.org/drawingml/2006/spreadsheetDrawing">
      <xdr:col>19</xdr:col>
      <xdr:colOff>485775</xdr:colOff>
      <xdr:row>61</xdr:row>
      <xdr:rowOff>38100</xdr:rowOff>
    </xdr:from>
    <xdr:to xmlns:xdr="http://schemas.openxmlformats.org/drawingml/2006/spreadsheetDrawing">
      <xdr:col>21</xdr:col>
      <xdr:colOff>0</xdr:colOff>
      <xdr:row>61</xdr:row>
      <xdr:rowOff>47625</xdr:rowOff>
    </xdr:to>
    <xdr:sp macro="" textlink="">
      <xdr:nvSpPr>
        <xdr:cNvPr id="187718" name="Line 327"/>
        <xdr:cNvSpPr>
          <a:spLocks noChangeShapeType="1"/>
        </xdr:cNvSpPr>
      </xdr:nvSpPr>
      <xdr:spPr>
        <a:xfrm>
          <a:off x="13515975" y="10496550"/>
          <a:ext cx="885825" cy="952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20</xdr:col>
      <xdr:colOff>638810</xdr:colOff>
      <xdr:row>62</xdr:row>
      <xdr:rowOff>143510</xdr:rowOff>
    </xdr:from>
    <xdr:to xmlns:xdr="http://schemas.openxmlformats.org/drawingml/2006/spreadsheetDrawing">
      <xdr:col>21</xdr:col>
      <xdr:colOff>47625</xdr:colOff>
      <xdr:row>63</xdr:row>
      <xdr:rowOff>67310</xdr:rowOff>
    </xdr:to>
    <xdr:sp macro="" textlink="">
      <xdr:nvSpPr>
        <xdr:cNvPr id="187719" name="AutoShape 328"/>
        <xdr:cNvSpPr>
          <a:spLocks noChangeArrowheads="1"/>
        </xdr:cNvSpPr>
      </xdr:nvSpPr>
      <xdr:spPr>
        <a:xfrm>
          <a:off x="14354810" y="10773410"/>
          <a:ext cx="94615"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20</xdr:col>
      <xdr:colOff>304800</xdr:colOff>
      <xdr:row>63</xdr:row>
      <xdr:rowOff>86360</xdr:rowOff>
    </xdr:from>
    <xdr:to xmlns:xdr="http://schemas.openxmlformats.org/drawingml/2006/spreadsheetDrawing">
      <xdr:col>21</xdr:col>
      <xdr:colOff>381635</xdr:colOff>
      <xdr:row>64</xdr:row>
      <xdr:rowOff>124460</xdr:rowOff>
    </xdr:to>
    <xdr:sp macro="" textlink="">
      <xdr:nvSpPr>
        <xdr:cNvPr id="187720" name="Text Box 329"/>
        <xdr:cNvSpPr txBox="1">
          <a:spLocks noChangeArrowheads="1"/>
        </xdr:cNvSpPr>
      </xdr:nvSpPr>
      <xdr:spPr>
        <a:xfrm>
          <a:off x="14020800" y="10887710"/>
          <a:ext cx="76263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8.13</a:t>
          </a:r>
        </a:p>
      </xdr:txBody>
    </xdr:sp>
    <xdr:clientData/>
  </xdr:twoCellAnchor>
  <xdr:twoCellAnchor>
    <xdr:from xmlns:xdr="http://schemas.openxmlformats.org/drawingml/2006/spreadsheetDrawing">
      <xdr:col>19</xdr:col>
      <xdr:colOff>429260</xdr:colOff>
      <xdr:row>62</xdr:row>
      <xdr:rowOff>114935</xdr:rowOff>
    </xdr:from>
    <xdr:to xmlns:xdr="http://schemas.openxmlformats.org/drawingml/2006/spreadsheetDrawing">
      <xdr:col>19</xdr:col>
      <xdr:colOff>533400</xdr:colOff>
      <xdr:row>63</xdr:row>
      <xdr:rowOff>38100</xdr:rowOff>
    </xdr:to>
    <xdr:sp macro="" textlink="">
      <xdr:nvSpPr>
        <xdr:cNvPr id="187721" name="AutoShape 330"/>
        <xdr:cNvSpPr>
          <a:spLocks noChangeArrowheads="1"/>
        </xdr:cNvSpPr>
      </xdr:nvSpPr>
      <xdr:spPr>
        <a:xfrm>
          <a:off x="13459460" y="10744835"/>
          <a:ext cx="104140" cy="9461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19</xdr:col>
      <xdr:colOff>104775</xdr:colOff>
      <xdr:row>63</xdr:row>
      <xdr:rowOff>57150</xdr:rowOff>
    </xdr:from>
    <xdr:to xmlns:xdr="http://schemas.openxmlformats.org/drawingml/2006/spreadsheetDrawing">
      <xdr:col>20</xdr:col>
      <xdr:colOff>180975</xdr:colOff>
      <xdr:row>64</xdr:row>
      <xdr:rowOff>95250</xdr:rowOff>
    </xdr:to>
    <xdr:sp macro="" textlink="">
      <xdr:nvSpPr>
        <xdr:cNvPr id="187722" name="Text Box 331"/>
        <xdr:cNvSpPr txBox="1">
          <a:spLocks noChangeArrowheads="1"/>
        </xdr:cNvSpPr>
      </xdr:nvSpPr>
      <xdr:spPr>
        <a:xfrm>
          <a:off x="13134975" y="1085850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7.98</a:t>
          </a:r>
        </a:p>
      </xdr:txBody>
    </xdr:sp>
    <xdr:clientData/>
  </xdr:twoCellAnchor>
  <xdr:twoCellAnchor editAs="oneCell">
    <xdr:from xmlns:xdr="http://schemas.openxmlformats.org/drawingml/2006/spreadsheetDrawing">
      <xdr:col>24</xdr:col>
      <xdr:colOff>447675</xdr:colOff>
      <xdr:row>70</xdr:row>
      <xdr:rowOff>67310</xdr:rowOff>
    </xdr:from>
    <xdr:to xmlns:xdr="http://schemas.openxmlformats.org/drawingml/2006/spreadsheetDrawing">
      <xdr:col>25</xdr:col>
      <xdr:colOff>524510</xdr:colOff>
      <xdr:row>71</xdr:row>
      <xdr:rowOff>104775</xdr:rowOff>
    </xdr:to>
    <xdr:sp macro="" textlink="">
      <xdr:nvSpPr>
        <xdr:cNvPr id="187723" name="Text Box 332"/>
        <xdr:cNvSpPr txBox="1">
          <a:spLocks noChangeArrowheads="1"/>
        </xdr:cNvSpPr>
      </xdr:nvSpPr>
      <xdr:spPr>
        <a:xfrm>
          <a:off x="16906875" y="12068810"/>
          <a:ext cx="76263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23</xdr:col>
      <xdr:colOff>295910</xdr:colOff>
      <xdr:row>70</xdr:row>
      <xdr:rowOff>67310</xdr:rowOff>
    </xdr:from>
    <xdr:to xmlns:xdr="http://schemas.openxmlformats.org/drawingml/2006/spreadsheetDrawing">
      <xdr:col>24</xdr:col>
      <xdr:colOff>372110</xdr:colOff>
      <xdr:row>71</xdr:row>
      <xdr:rowOff>104775</xdr:rowOff>
    </xdr:to>
    <xdr:sp macro="" textlink="">
      <xdr:nvSpPr>
        <xdr:cNvPr id="187724" name="Text Box 333"/>
        <xdr:cNvSpPr txBox="1">
          <a:spLocks noChangeArrowheads="1"/>
        </xdr:cNvSpPr>
      </xdr:nvSpPr>
      <xdr:spPr>
        <a:xfrm>
          <a:off x="16069310" y="12068810"/>
          <a:ext cx="762000"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22</xdr:col>
      <xdr:colOff>85725</xdr:colOff>
      <xdr:row>70</xdr:row>
      <xdr:rowOff>67310</xdr:rowOff>
    </xdr:from>
    <xdr:to xmlns:xdr="http://schemas.openxmlformats.org/drawingml/2006/spreadsheetDrawing">
      <xdr:col>23</xdr:col>
      <xdr:colOff>161925</xdr:colOff>
      <xdr:row>71</xdr:row>
      <xdr:rowOff>104775</xdr:rowOff>
    </xdr:to>
    <xdr:sp macro="" textlink="">
      <xdr:nvSpPr>
        <xdr:cNvPr id="187725" name="Text Box 334"/>
        <xdr:cNvSpPr txBox="1">
          <a:spLocks noChangeArrowheads="1"/>
        </xdr:cNvSpPr>
      </xdr:nvSpPr>
      <xdr:spPr>
        <a:xfrm>
          <a:off x="15173325" y="12068810"/>
          <a:ext cx="762000"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20</xdr:col>
      <xdr:colOff>572135</xdr:colOff>
      <xdr:row>70</xdr:row>
      <xdr:rowOff>67310</xdr:rowOff>
    </xdr:from>
    <xdr:to xmlns:xdr="http://schemas.openxmlformats.org/drawingml/2006/spreadsheetDrawing">
      <xdr:col>21</xdr:col>
      <xdr:colOff>648335</xdr:colOff>
      <xdr:row>71</xdr:row>
      <xdr:rowOff>104775</xdr:rowOff>
    </xdr:to>
    <xdr:sp macro="" textlink="">
      <xdr:nvSpPr>
        <xdr:cNvPr id="187726" name="Text Box 335"/>
        <xdr:cNvSpPr txBox="1">
          <a:spLocks noChangeArrowheads="1"/>
        </xdr:cNvSpPr>
      </xdr:nvSpPr>
      <xdr:spPr>
        <a:xfrm>
          <a:off x="14288135" y="12068810"/>
          <a:ext cx="762000"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19</xdr:col>
      <xdr:colOff>372110</xdr:colOff>
      <xdr:row>70</xdr:row>
      <xdr:rowOff>67310</xdr:rowOff>
    </xdr:from>
    <xdr:to xmlns:xdr="http://schemas.openxmlformats.org/drawingml/2006/spreadsheetDrawing">
      <xdr:col>20</xdr:col>
      <xdr:colOff>447675</xdr:colOff>
      <xdr:row>71</xdr:row>
      <xdr:rowOff>104775</xdr:rowOff>
    </xdr:to>
    <xdr:sp macro="" textlink="">
      <xdr:nvSpPr>
        <xdr:cNvPr id="187727" name="Text Box 336"/>
        <xdr:cNvSpPr txBox="1">
          <a:spLocks noChangeArrowheads="1"/>
        </xdr:cNvSpPr>
      </xdr:nvSpPr>
      <xdr:spPr>
        <a:xfrm>
          <a:off x="13402310" y="12068810"/>
          <a:ext cx="76136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24</xdr:col>
      <xdr:colOff>505460</xdr:colOff>
      <xdr:row>60</xdr:row>
      <xdr:rowOff>143510</xdr:rowOff>
    </xdr:from>
    <xdr:to xmlns:xdr="http://schemas.openxmlformats.org/drawingml/2006/spreadsheetDrawing">
      <xdr:col>24</xdr:col>
      <xdr:colOff>610235</xdr:colOff>
      <xdr:row>61</xdr:row>
      <xdr:rowOff>76835</xdr:rowOff>
    </xdr:to>
    <xdr:sp macro="" textlink="">
      <xdr:nvSpPr>
        <xdr:cNvPr id="187728" name="Oval 337"/>
        <xdr:cNvSpPr>
          <a:spLocks noChangeArrowheads="1"/>
        </xdr:cNvSpPr>
      </xdr:nvSpPr>
      <xdr:spPr>
        <a:xfrm>
          <a:off x="16964660" y="10430510"/>
          <a:ext cx="10477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24</xdr:col>
      <xdr:colOff>648335</xdr:colOff>
      <xdr:row>60</xdr:row>
      <xdr:rowOff>19050</xdr:rowOff>
    </xdr:from>
    <xdr:to xmlns:xdr="http://schemas.openxmlformats.org/drawingml/2006/spreadsheetDrawing">
      <xdr:col>26</xdr:col>
      <xdr:colOff>38100</xdr:colOff>
      <xdr:row>61</xdr:row>
      <xdr:rowOff>57150</xdr:rowOff>
    </xdr:to>
    <xdr:sp macro="" textlink="">
      <xdr:nvSpPr>
        <xdr:cNvPr id="187729" name="定員管理の状況該当値テキスト"/>
        <xdr:cNvSpPr txBox="1">
          <a:spLocks noChangeArrowheads="1"/>
        </xdr:cNvSpPr>
      </xdr:nvSpPr>
      <xdr:spPr>
        <a:xfrm>
          <a:off x="17107535" y="1030605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6.45</a:t>
          </a:r>
        </a:p>
      </xdr:txBody>
    </xdr:sp>
    <xdr:clientData/>
  </xdr:twoCellAnchor>
  <xdr:twoCellAnchor>
    <xdr:from xmlns:xdr="http://schemas.openxmlformats.org/drawingml/2006/spreadsheetDrawing">
      <xdr:col>23</xdr:col>
      <xdr:colOff>352425</xdr:colOff>
      <xdr:row>60</xdr:row>
      <xdr:rowOff>162560</xdr:rowOff>
    </xdr:from>
    <xdr:to xmlns:xdr="http://schemas.openxmlformats.org/drawingml/2006/spreadsheetDrawing">
      <xdr:col>23</xdr:col>
      <xdr:colOff>457835</xdr:colOff>
      <xdr:row>61</xdr:row>
      <xdr:rowOff>86360</xdr:rowOff>
    </xdr:to>
    <xdr:sp macro="" textlink="">
      <xdr:nvSpPr>
        <xdr:cNvPr id="187730" name="Oval 339"/>
        <xdr:cNvSpPr>
          <a:spLocks noChangeArrowheads="1"/>
        </xdr:cNvSpPr>
      </xdr:nvSpPr>
      <xdr:spPr>
        <a:xfrm>
          <a:off x="16125825" y="10449560"/>
          <a:ext cx="105410"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23</xdr:col>
      <xdr:colOff>28575</xdr:colOff>
      <xdr:row>59</xdr:row>
      <xdr:rowOff>124460</xdr:rowOff>
    </xdr:from>
    <xdr:to xmlns:xdr="http://schemas.openxmlformats.org/drawingml/2006/spreadsheetDrawing">
      <xdr:col>24</xdr:col>
      <xdr:colOff>76200</xdr:colOff>
      <xdr:row>61</xdr:row>
      <xdr:rowOff>0</xdr:rowOff>
    </xdr:to>
    <xdr:sp macro="" textlink="">
      <xdr:nvSpPr>
        <xdr:cNvPr id="187731" name="Text Box 340"/>
        <xdr:cNvSpPr txBox="1">
          <a:spLocks noChangeArrowheads="1"/>
        </xdr:cNvSpPr>
      </xdr:nvSpPr>
      <xdr:spPr>
        <a:xfrm>
          <a:off x="15801975" y="10240010"/>
          <a:ext cx="733425" cy="21844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6.51</a:t>
          </a:r>
        </a:p>
      </xdr:txBody>
    </xdr:sp>
    <xdr:clientData/>
  </xdr:twoCellAnchor>
  <xdr:twoCellAnchor>
    <xdr:from xmlns:xdr="http://schemas.openxmlformats.org/drawingml/2006/spreadsheetDrawing">
      <xdr:col>22</xdr:col>
      <xdr:colOff>153035</xdr:colOff>
      <xdr:row>60</xdr:row>
      <xdr:rowOff>133985</xdr:rowOff>
    </xdr:from>
    <xdr:to xmlns:xdr="http://schemas.openxmlformats.org/drawingml/2006/spreadsheetDrawing">
      <xdr:col>22</xdr:col>
      <xdr:colOff>257175</xdr:colOff>
      <xdr:row>61</xdr:row>
      <xdr:rowOff>67310</xdr:rowOff>
    </xdr:to>
    <xdr:sp macro="" textlink="">
      <xdr:nvSpPr>
        <xdr:cNvPr id="187732" name="Oval 341"/>
        <xdr:cNvSpPr>
          <a:spLocks noChangeArrowheads="1"/>
        </xdr:cNvSpPr>
      </xdr:nvSpPr>
      <xdr:spPr>
        <a:xfrm>
          <a:off x="15240635" y="10420985"/>
          <a:ext cx="104140"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21</xdr:col>
      <xdr:colOff>505460</xdr:colOff>
      <xdr:row>59</xdr:row>
      <xdr:rowOff>104775</xdr:rowOff>
    </xdr:from>
    <xdr:to xmlns:xdr="http://schemas.openxmlformats.org/drawingml/2006/spreadsheetDrawing">
      <xdr:col>22</xdr:col>
      <xdr:colOff>581660</xdr:colOff>
      <xdr:row>60</xdr:row>
      <xdr:rowOff>143510</xdr:rowOff>
    </xdr:to>
    <xdr:sp macro="" textlink="">
      <xdr:nvSpPr>
        <xdr:cNvPr id="187733" name="Text Box 342"/>
        <xdr:cNvSpPr txBox="1">
          <a:spLocks noChangeArrowheads="1"/>
        </xdr:cNvSpPr>
      </xdr:nvSpPr>
      <xdr:spPr>
        <a:xfrm>
          <a:off x="14907260" y="10220325"/>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6.40</a:t>
          </a:r>
        </a:p>
      </xdr:txBody>
    </xdr:sp>
    <xdr:clientData/>
  </xdr:twoCellAnchor>
  <xdr:twoCellAnchor>
    <xdr:from xmlns:xdr="http://schemas.openxmlformats.org/drawingml/2006/spreadsheetDrawing">
      <xdr:col>20</xdr:col>
      <xdr:colOff>638810</xdr:colOff>
      <xdr:row>60</xdr:row>
      <xdr:rowOff>162560</xdr:rowOff>
    </xdr:from>
    <xdr:to xmlns:xdr="http://schemas.openxmlformats.org/drawingml/2006/spreadsheetDrawing">
      <xdr:col>21</xdr:col>
      <xdr:colOff>47625</xdr:colOff>
      <xdr:row>61</xdr:row>
      <xdr:rowOff>95250</xdr:rowOff>
    </xdr:to>
    <xdr:sp macro="" textlink="">
      <xdr:nvSpPr>
        <xdr:cNvPr id="187734" name="Oval 343"/>
        <xdr:cNvSpPr>
          <a:spLocks noChangeArrowheads="1"/>
        </xdr:cNvSpPr>
      </xdr:nvSpPr>
      <xdr:spPr>
        <a:xfrm>
          <a:off x="14354810" y="10449560"/>
          <a:ext cx="94615"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20</xdr:col>
      <xdr:colOff>304800</xdr:colOff>
      <xdr:row>59</xdr:row>
      <xdr:rowOff>133985</xdr:rowOff>
    </xdr:from>
    <xdr:to xmlns:xdr="http://schemas.openxmlformats.org/drawingml/2006/spreadsheetDrawing">
      <xdr:col>21</xdr:col>
      <xdr:colOff>381635</xdr:colOff>
      <xdr:row>61</xdr:row>
      <xdr:rowOff>0</xdr:rowOff>
    </xdr:to>
    <xdr:sp macro="" textlink="">
      <xdr:nvSpPr>
        <xdr:cNvPr id="187735" name="Text Box 344"/>
        <xdr:cNvSpPr txBox="1">
          <a:spLocks noChangeArrowheads="1"/>
        </xdr:cNvSpPr>
      </xdr:nvSpPr>
      <xdr:spPr>
        <a:xfrm>
          <a:off x="14020800" y="10249535"/>
          <a:ext cx="76263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6.55</a:t>
          </a:r>
        </a:p>
      </xdr:txBody>
    </xdr:sp>
    <xdr:clientData/>
  </xdr:twoCellAnchor>
  <xdr:twoCellAnchor>
    <xdr:from xmlns:xdr="http://schemas.openxmlformats.org/drawingml/2006/spreadsheetDrawing">
      <xdr:col>19</xdr:col>
      <xdr:colOff>429260</xdr:colOff>
      <xdr:row>60</xdr:row>
      <xdr:rowOff>162560</xdr:rowOff>
    </xdr:from>
    <xdr:to xmlns:xdr="http://schemas.openxmlformats.org/drawingml/2006/spreadsheetDrawing">
      <xdr:col>19</xdr:col>
      <xdr:colOff>533400</xdr:colOff>
      <xdr:row>61</xdr:row>
      <xdr:rowOff>95250</xdr:rowOff>
    </xdr:to>
    <xdr:sp macro="" textlink="">
      <xdr:nvSpPr>
        <xdr:cNvPr id="187736" name="Oval 345"/>
        <xdr:cNvSpPr>
          <a:spLocks noChangeArrowheads="1"/>
        </xdr:cNvSpPr>
      </xdr:nvSpPr>
      <xdr:spPr>
        <a:xfrm>
          <a:off x="13459460" y="10449560"/>
          <a:ext cx="10414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19</xdr:col>
      <xdr:colOff>104775</xdr:colOff>
      <xdr:row>59</xdr:row>
      <xdr:rowOff>133985</xdr:rowOff>
    </xdr:from>
    <xdr:to xmlns:xdr="http://schemas.openxmlformats.org/drawingml/2006/spreadsheetDrawing">
      <xdr:col>20</xdr:col>
      <xdr:colOff>180975</xdr:colOff>
      <xdr:row>61</xdr:row>
      <xdr:rowOff>0</xdr:rowOff>
    </xdr:to>
    <xdr:sp macro="" textlink="">
      <xdr:nvSpPr>
        <xdr:cNvPr id="187737" name="Text Box 346"/>
        <xdr:cNvSpPr txBox="1">
          <a:spLocks noChangeArrowheads="1"/>
        </xdr:cNvSpPr>
      </xdr:nvSpPr>
      <xdr:spPr>
        <a:xfrm>
          <a:off x="13134975" y="1024953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6.53</a:t>
          </a:r>
        </a:p>
      </xdr:txBody>
    </xdr:sp>
    <xdr:clientData/>
  </xdr:twoCellAnchor>
  <xdr:twoCellAnchor>
    <xdr:from xmlns:xdr="http://schemas.openxmlformats.org/drawingml/2006/spreadsheetDrawing">
      <xdr:col>18</xdr:col>
      <xdr:colOff>485775</xdr:colOff>
      <xdr:row>29</xdr:row>
      <xdr:rowOff>47625</xdr:rowOff>
    </xdr:from>
    <xdr:to xmlns:xdr="http://schemas.openxmlformats.org/drawingml/2006/spreadsheetDrawing">
      <xdr:col>26</xdr:col>
      <xdr:colOff>76200</xdr:colOff>
      <xdr:row>31</xdr:row>
      <xdr:rowOff>19050</xdr:rowOff>
    </xdr:to>
    <xdr:sp macro="" textlink="">
      <xdr:nvSpPr>
        <xdr:cNvPr id="187738" name="Rectangle 347"/>
        <xdr:cNvSpPr>
          <a:spLocks noChangeArrowheads="1"/>
        </xdr:cNvSpPr>
      </xdr:nvSpPr>
      <xdr:spPr>
        <a:xfrm>
          <a:off x="12830175" y="5019675"/>
          <a:ext cx="5076825" cy="314325"/>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公債費負担の状況</a:t>
          </a:r>
        </a:p>
      </xdr:txBody>
    </xdr:sp>
    <xdr:clientData/>
  </xdr:twoCellAnchor>
  <xdr:twoCellAnchor editAs="oneCell">
    <xdr:from xmlns:xdr="http://schemas.openxmlformats.org/drawingml/2006/spreadsheetDrawing">
      <xdr:col>20</xdr:col>
      <xdr:colOff>438150</xdr:colOff>
      <xdr:row>31</xdr:row>
      <xdr:rowOff>67310</xdr:rowOff>
    </xdr:from>
    <xdr:to xmlns:xdr="http://schemas.openxmlformats.org/drawingml/2006/spreadsheetDrawing">
      <xdr:col>22</xdr:col>
      <xdr:colOff>619125</xdr:colOff>
      <xdr:row>32</xdr:row>
      <xdr:rowOff>124460</xdr:rowOff>
    </xdr:to>
    <xdr:sp macro="" textlink="">
      <xdr:nvSpPr>
        <xdr:cNvPr id="187739" name="Text Box 348"/>
        <xdr:cNvSpPr txBox="1">
          <a:spLocks noChangeArrowheads="1"/>
        </xdr:cNvSpPr>
      </xdr:nvSpPr>
      <xdr:spPr>
        <a:xfrm>
          <a:off x="14154150" y="5382260"/>
          <a:ext cx="1552575" cy="228600"/>
        </a:xfrm>
        <a:prstGeom prst="rect"/>
        <a:noFill/>
        <a:ln>
          <a:miter/>
        </a:ln>
      </xdr:spPr>
      <xdr:txBody>
        <a:bodyPr vertOverflow="clip" horzOverflow="overflow" wrap="square" lIns="36576" tIns="0" rIns="36576" bIns="18288" anchor="b" upright="1"/>
        <a:lstStyle/>
        <a:p>
          <a:pPr algn="l">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実質公債費比率</a:t>
          </a:r>
        </a:p>
      </xdr:txBody>
    </xdr:sp>
    <xdr:clientData/>
  </xdr:twoCellAnchor>
  <xdr:twoCellAnchor editAs="oneCell">
    <xdr:from xmlns:xdr="http://schemas.openxmlformats.org/drawingml/2006/spreadsheetDrawing">
      <xdr:col>23</xdr:col>
      <xdr:colOff>57150</xdr:colOff>
      <xdr:row>31</xdr:row>
      <xdr:rowOff>47625</xdr:rowOff>
    </xdr:from>
    <xdr:to xmlns:xdr="http://schemas.openxmlformats.org/drawingml/2006/spreadsheetDrawing">
      <xdr:col>24</xdr:col>
      <xdr:colOff>133350</xdr:colOff>
      <xdr:row>32</xdr:row>
      <xdr:rowOff>153035</xdr:rowOff>
    </xdr:to>
    <xdr:sp macro="" textlink="">
      <xdr:nvSpPr>
        <xdr:cNvPr id="187740" name="Text Box 349"/>
        <xdr:cNvSpPr txBox="1">
          <a:spLocks noChangeArrowheads="1"/>
        </xdr:cNvSpPr>
      </xdr:nvSpPr>
      <xdr:spPr>
        <a:xfrm>
          <a:off x="15830550" y="5362575"/>
          <a:ext cx="762000" cy="276860"/>
        </a:xfrm>
        <a:prstGeom prst="rect"/>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[4.6%]　</a:t>
          </a:r>
        </a:p>
      </xdr:txBody>
    </xdr:sp>
    <xdr:clientData/>
  </xdr:twoCellAnchor>
  <xdr:twoCellAnchor>
    <xdr:from xmlns:xdr="http://schemas.openxmlformats.org/drawingml/2006/spreadsheetDrawing">
      <xdr:col>26</xdr:col>
      <xdr:colOff>142875</xdr:colOff>
      <xdr:row>30</xdr:row>
      <xdr:rowOff>124460</xdr:rowOff>
    </xdr:from>
    <xdr:to xmlns:xdr="http://schemas.openxmlformats.org/drawingml/2006/spreadsheetDrawing">
      <xdr:col>28</xdr:col>
      <xdr:colOff>295910</xdr:colOff>
      <xdr:row>32</xdr:row>
      <xdr:rowOff>38100</xdr:rowOff>
    </xdr:to>
    <xdr:sp macro="" textlink="">
      <xdr:nvSpPr>
        <xdr:cNvPr id="187741" name="Rectangle 350"/>
        <xdr:cNvSpPr>
          <a:spLocks noChangeArrowheads="1"/>
        </xdr:cNvSpPr>
      </xdr:nvSpPr>
      <xdr:spPr>
        <a:xfrm>
          <a:off x="17973675" y="5267960"/>
          <a:ext cx="152463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142875</xdr:colOff>
      <xdr:row>31</xdr:row>
      <xdr:rowOff>143510</xdr:rowOff>
    </xdr:from>
    <xdr:to xmlns:xdr="http://schemas.openxmlformats.org/drawingml/2006/spreadsheetDrawing">
      <xdr:col>28</xdr:col>
      <xdr:colOff>295910</xdr:colOff>
      <xdr:row>33</xdr:row>
      <xdr:rowOff>57150</xdr:rowOff>
    </xdr:to>
    <xdr:sp macro="" textlink="">
      <xdr:nvSpPr>
        <xdr:cNvPr id="187742" name="Rectangle 351"/>
        <xdr:cNvSpPr>
          <a:spLocks noChangeArrowheads="1"/>
        </xdr:cNvSpPr>
      </xdr:nvSpPr>
      <xdr:spPr>
        <a:xfrm>
          <a:off x="17973675" y="5458460"/>
          <a:ext cx="152463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3/23</a:t>
          </a:r>
        </a:p>
      </xdr:txBody>
    </xdr:sp>
    <xdr:clientData/>
  </xdr:twoCellAnchor>
  <xdr:twoCellAnchor>
    <xdr:from xmlns:xdr="http://schemas.openxmlformats.org/drawingml/2006/spreadsheetDrawing">
      <xdr:col>28</xdr:col>
      <xdr:colOff>419735</xdr:colOff>
      <xdr:row>30</xdr:row>
      <xdr:rowOff>124460</xdr:rowOff>
    </xdr:from>
    <xdr:to xmlns:xdr="http://schemas.openxmlformats.org/drawingml/2006/spreadsheetDrawing">
      <xdr:col>30</xdr:col>
      <xdr:colOff>314325</xdr:colOff>
      <xdr:row>32</xdr:row>
      <xdr:rowOff>38100</xdr:rowOff>
    </xdr:to>
    <xdr:sp macro="" textlink="">
      <xdr:nvSpPr>
        <xdr:cNvPr id="187743" name="Rectangle 352"/>
        <xdr:cNvSpPr>
          <a:spLocks noChangeArrowheads="1"/>
        </xdr:cNvSpPr>
      </xdr:nvSpPr>
      <xdr:spPr>
        <a:xfrm>
          <a:off x="19622135" y="5267960"/>
          <a:ext cx="126619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28</xdr:col>
      <xdr:colOff>419735</xdr:colOff>
      <xdr:row>31</xdr:row>
      <xdr:rowOff>143510</xdr:rowOff>
    </xdr:from>
    <xdr:to xmlns:xdr="http://schemas.openxmlformats.org/drawingml/2006/spreadsheetDrawing">
      <xdr:col>30</xdr:col>
      <xdr:colOff>314325</xdr:colOff>
      <xdr:row>33</xdr:row>
      <xdr:rowOff>57150</xdr:rowOff>
    </xdr:to>
    <xdr:sp macro="" textlink="">
      <xdr:nvSpPr>
        <xdr:cNvPr id="187744" name="Rectangle 353"/>
        <xdr:cNvSpPr>
          <a:spLocks noChangeArrowheads="1"/>
        </xdr:cNvSpPr>
      </xdr:nvSpPr>
      <xdr:spPr>
        <a:xfrm>
          <a:off x="19622135" y="5458460"/>
          <a:ext cx="126619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9.2</a:t>
          </a:r>
        </a:p>
      </xdr:txBody>
    </xdr:sp>
    <xdr:clientData/>
  </xdr:twoCellAnchor>
  <xdr:twoCellAnchor>
    <xdr:from xmlns:xdr="http://schemas.openxmlformats.org/drawingml/2006/spreadsheetDrawing">
      <xdr:col>30</xdr:col>
      <xdr:colOff>505460</xdr:colOff>
      <xdr:row>30</xdr:row>
      <xdr:rowOff>124460</xdr:rowOff>
    </xdr:from>
    <xdr:to xmlns:xdr="http://schemas.openxmlformats.org/drawingml/2006/spreadsheetDrawing">
      <xdr:col>32</xdr:col>
      <xdr:colOff>410210</xdr:colOff>
      <xdr:row>32</xdr:row>
      <xdr:rowOff>38100</xdr:rowOff>
    </xdr:to>
    <xdr:sp macro="" textlink="">
      <xdr:nvSpPr>
        <xdr:cNvPr id="187745" name="Rectangle 354"/>
        <xdr:cNvSpPr>
          <a:spLocks noChangeArrowheads="1"/>
        </xdr:cNvSpPr>
      </xdr:nvSpPr>
      <xdr:spPr>
        <a:xfrm>
          <a:off x="21079460" y="5267960"/>
          <a:ext cx="127635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30</xdr:col>
      <xdr:colOff>505460</xdr:colOff>
      <xdr:row>31</xdr:row>
      <xdr:rowOff>143510</xdr:rowOff>
    </xdr:from>
    <xdr:to xmlns:xdr="http://schemas.openxmlformats.org/drawingml/2006/spreadsheetDrawing">
      <xdr:col>32</xdr:col>
      <xdr:colOff>410210</xdr:colOff>
      <xdr:row>33</xdr:row>
      <xdr:rowOff>57150</xdr:rowOff>
    </xdr:to>
    <xdr:sp macro="" textlink="">
      <xdr:nvSpPr>
        <xdr:cNvPr id="187746" name="Rectangle 355"/>
        <xdr:cNvSpPr>
          <a:spLocks noChangeArrowheads="1"/>
        </xdr:cNvSpPr>
      </xdr:nvSpPr>
      <xdr:spPr>
        <a:xfrm>
          <a:off x="21079460" y="5458460"/>
          <a:ext cx="127635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8.8</a:t>
          </a:r>
        </a:p>
      </xdr:txBody>
    </xdr:sp>
    <xdr:clientData/>
  </xdr:twoCellAnchor>
  <xdr:twoCellAnchor>
    <xdr:from xmlns:xdr="http://schemas.openxmlformats.org/drawingml/2006/spreadsheetDrawing">
      <xdr:col>18</xdr:col>
      <xdr:colOff>485775</xdr:colOff>
      <xdr:row>33</xdr:row>
      <xdr:rowOff>124460</xdr:rowOff>
    </xdr:from>
    <xdr:to xmlns:xdr="http://schemas.openxmlformats.org/drawingml/2006/spreadsheetDrawing">
      <xdr:col>26</xdr:col>
      <xdr:colOff>76200</xdr:colOff>
      <xdr:row>47</xdr:row>
      <xdr:rowOff>133985</xdr:rowOff>
    </xdr:to>
    <xdr:sp macro="" textlink="">
      <xdr:nvSpPr>
        <xdr:cNvPr id="187747" name="Rectangle 356"/>
        <xdr:cNvSpPr>
          <a:spLocks noChangeArrowheads="1"/>
        </xdr:cNvSpPr>
      </xdr:nvSpPr>
      <xdr:spPr>
        <a:xfrm>
          <a:off x="12830175" y="5782310"/>
          <a:ext cx="5076825" cy="2409825"/>
        </a:xfrm>
        <a:prstGeom prst="rect"/>
        <a:solidFill>
          <a:srgbClr val="FFFFC8"/>
        </a:solidFill>
        <a:ln>
          <a:miter/>
        </a:ln>
      </xdr:spPr>
      <xdr:txBody>
        <a:bodyPr upright="1"/>
        <a:lstStyle/>
        <a:p/>
      </xdr:txBody>
    </xdr:sp>
    <xdr:clientData/>
  </xdr:twoCellAnchor>
  <xdr:twoCellAnchor>
    <xdr:from xmlns:xdr="http://schemas.openxmlformats.org/drawingml/2006/spreadsheetDrawing">
      <xdr:col>26</xdr:col>
      <xdr:colOff>266700</xdr:colOff>
      <xdr:row>33</xdr:row>
      <xdr:rowOff>124460</xdr:rowOff>
    </xdr:from>
    <xdr:to xmlns:xdr="http://schemas.openxmlformats.org/drawingml/2006/spreadsheetDrawing">
      <xdr:col>35</xdr:col>
      <xdr:colOff>123825</xdr:colOff>
      <xdr:row>47</xdr:row>
      <xdr:rowOff>133985</xdr:rowOff>
    </xdr:to>
    <xdr:sp macro="" textlink="">
      <xdr:nvSpPr>
        <xdr:cNvPr id="187748" name="Rectangle 357"/>
        <xdr:cNvSpPr>
          <a:spLocks noChangeArrowheads="1"/>
        </xdr:cNvSpPr>
      </xdr:nvSpPr>
      <xdr:spPr>
        <a:xfrm>
          <a:off x="18097500" y="5782310"/>
          <a:ext cx="6029325" cy="2409825"/>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26</xdr:col>
      <xdr:colOff>266700</xdr:colOff>
      <xdr:row>33</xdr:row>
      <xdr:rowOff>124460</xdr:rowOff>
    </xdr:from>
    <xdr:to xmlns:xdr="http://schemas.openxmlformats.org/drawingml/2006/spreadsheetDrawing">
      <xdr:col>31</xdr:col>
      <xdr:colOff>648335</xdr:colOff>
      <xdr:row>35</xdr:row>
      <xdr:rowOff>29210</xdr:rowOff>
    </xdr:to>
    <xdr:sp macro="" textlink="">
      <xdr:nvSpPr>
        <xdr:cNvPr id="187749" name="Rectangle 358"/>
        <xdr:cNvSpPr>
          <a:spLocks noChangeArrowheads="1"/>
        </xdr:cNvSpPr>
      </xdr:nvSpPr>
      <xdr:spPr>
        <a:xfrm>
          <a:off x="18097500" y="5782310"/>
          <a:ext cx="3810635" cy="24765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26</xdr:col>
      <xdr:colOff>390525</xdr:colOff>
      <xdr:row>35</xdr:row>
      <xdr:rowOff>95250</xdr:rowOff>
    </xdr:from>
    <xdr:to xmlns:xdr="http://schemas.openxmlformats.org/drawingml/2006/spreadsheetDrawing">
      <xdr:col>35</xdr:col>
      <xdr:colOff>0</xdr:colOff>
      <xdr:row>47</xdr:row>
      <xdr:rowOff>67310</xdr:rowOff>
    </xdr:to>
    <xdr:sp macro="" textlink="">
      <xdr:nvSpPr>
        <xdr:cNvPr id="187750" name="Text Box 359"/>
        <xdr:cNvSpPr txBox="1">
          <a:spLocks noChangeArrowheads="1"/>
        </xdr:cNvSpPr>
      </xdr:nvSpPr>
      <xdr:spPr>
        <a:xfrm>
          <a:off x="18221325" y="6096000"/>
          <a:ext cx="5781675" cy="2029460"/>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過去からの起債抑制策により、類似団体平均を</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5.7</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ポイント下回っている。実質公債費比率算出の際に連結の対象となる特別会計等も健全性を保っていることから、順位も、</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23</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団体中</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3</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位と上位に位置している。今後も引き続き健全財政を維持できるよう、計画的な地方債の発行に努める。</a:t>
          </a:r>
        </a:p>
      </xdr:txBody>
    </xdr:sp>
    <xdr:clientData/>
  </xdr:twoCellAnchor>
  <xdr:twoCellAnchor editAs="oneCell">
    <xdr:from xmlns:xdr="http://schemas.openxmlformats.org/drawingml/2006/spreadsheetDrawing">
      <xdr:col>18</xdr:col>
      <xdr:colOff>485775</xdr:colOff>
      <xdr:row>32</xdr:row>
      <xdr:rowOff>143510</xdr:rowOff>
    </xdr:from>
    <xdr:to xmlns:xdr="http://schemas.openxmlformats.org/drawingml/2006/spreadsheetDrawing">
      <xdr:col>18</xdr:col>
      <xdr:colOff>619125</xdr:colOff>
      <xdr:row>33</xdr:row>
      <xdr:rowOff>124460</xdr:rowOff>
    </xdr:to>
    <xdr:sp macro="" textlink="">
      <xdr:nvSpPr>
        <xdr:cNvPr id="187751" name="Text Box 360"/>
        <xdr:cNvSpPr txBox="1">
          <a:spLocks noChangeArrowheads="1"/>
        </xdr:cNvSpPr>
      </xdr:nvSpPr>
      <xdr:spPr>
        <a:xfrm>
          <a:off x="12830175" y="5629910"/>
          <a:ext cx="133350" cy="152400"/>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485775</xdr:colOff>
      <xdr:row>47</xdr:row>
      <xdr:rowOff>133985</xdr:rowOff>
    </xdr:from>
    <xdr:to xmlns:xdr="http://schemas.openxmlformats.org/drawingml/2006/spreadsheetDrawing">
      <xdr:col>26</xdr:col>
      <xdr:colOff>76200</xdr:colOff>
      <xdr:row>47</xdr:row>
      <xdr:rowOff>133985</xdr:rowOff>
    </xdr:to>
    <xdr:sp macro="" textlink="">
      <xdr:nvSpPr>
        <xdr:cNvPr id="187752" name="Line 361"/>
        <xdr:cNvSpPr>
          <a:spLocks noChangeShapeType="1"/>
        </xdr:cNvSpPr>
      </xdr:nvSpPr>
      <xdr:spPr>
        <a:xfrm>
          <a:off x="12830175" y="819213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47</xdr:row>
      <xdr:rowOff>19050</xdr:rowOff>
    </xdr:from>
    <xdr:to xmlns:xdr="http://schemas.openxmlformats.org/drawingml/2006/spreadsheetDrawing">
      <xdr:col>18</xdr:col>
      <xdr:colOff>485775</xdr:colOff>
      <xdr:row>48</xdr:row>
      <xdr:rowOff>57150</xdr:rowOff>
    </xdr:to>
    <xdr:sp macro="" textlink="">
      <xdr:nvSpPr>
        <xdr:cNvPr id="187753" name="Text Box 362"/>
        <xdr:cNvSpPr txBox="1">
          <a:spLocks noChangeArrowheads="1"/>
        </xdr:cNvSpPr>
      </xdr:nvSpPr>
      <xdr:spPr>
        <a:xfrm>
          <a:off x="12068810" y="807720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18</xdr:col>
      <xdr:colOff>485775</xdr:colOff>
      <xdr:row>44</xdr:row>
      <xdr:rowOff>162560</xdr:rowOff>
    </xdr:from>
    <xdr:to xmlns:xdr="http://schemas.openxmlformats.org/drawingml/2006/spreadsheetDrawing">
      <xdr:col>26</xdr:col>
      <xdr:colOff>76200</xdr:colOff>
      <xdr:row>44</xdr:row>
      <xdr:rowOff>162560</xdr:rowOff>
    </xdr:to>
    <xdr:sp macro="" textlink="">
      <xdr:nvSpPr>
        <xdr:cNvPr id="187754" name="Line 363"/>
        <xdr:cNvSpPr>
          <a:spLocks noChangeShapeType="1"/>
        </xdr:cNvSpPr>
      </xdr:nvSpPr>
      <xdr:spPr>
        <a:xfrm>
          <a:off x="12830175" y="770636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44</xdr:row>
      <xdr:rowOff>47625</xdr:rowOff>
    </xdr:from>
    <xdr:to xmlns:xdr="http://schemas.openxmlformats.org/drawingml/2006/spreadsheetDrawing">
      <xdr:col>18</xdr:col>
      <xdr:colOff>485775</xdr:colOff>
      <xdr:row>45</xdr:row>
      <xdr:rowOff>86360</xdr:rowOff>
    </xdr:to>
    <xdr:sp macro="" textlink="">
      <xdr:nvSpPr>
        <xdr:cNvPr id="187755" name="Text Box 364"/>
        <xdr:cNvSpPr txBox="1">
          <a:spLocks noChangeArrowheads="1"/>
        </xdr:cNvSpPr>
      </xdr:nvSpPr>
      <xdr:spPr>
        <a:xfrm>
          <a:off x="12068810" y="7591425"/>
          <a:ext cx="76136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a:t>
          </a:r>
        </a:p>
      </xdr:txBody>
    </xdr:sp>
    <xdr:clientData/>
  </xdr:twoCellAnchor>
  <xdr:twoCellAnchor>
    <xdr:from xmlns:xdr="http://schemas.openxmlformats.org/drawingml/2006/spreadsheetDrawing">
      <xdr:col>18</xdr:col>
      <xdr:colOff>485775</xdr:colOff>
      <xdr:row>42</xdr:row>
      <xdr:rowOff>29210</xdr:rowOff>
    </xdr:from>
    <xdr:to xmlns:xdr="http://schemas.openxmlformats.org/drawingml/2006/spreadsheetDrawing">
      <xdr:col>26</xdr:col>
      <xdr:colOff>76200</xdr:colOff>
      <xdr:row>42</xdr:row>
      <xdr:rowOff>29210</xdr:rowOff>
    </xdr:to>
    <xdr:sp macro="" textlink="">
      <xdr:nvSpPr>
        <xdr:cNvPr id="187756" name="Line 365"/>
        <xdr:cNvSpPr>
          <a:spLocks noChangeShapeType="1"/>
        </xdr:cNvSpPr>
      </xdr:nvSpPr>
      <xdr:spPr>
        <a:xfrm>
          <a:off x="12830175" y="72301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41</xdr:row>
      <xdr:rowOff>86360</xdr:rowOff>
    </xdr:from>
    <xdr:to xmlns:xdr="http://schemas.openxmlformats.org/drawingml/2006/spreadsheetDrawing">
      <xdr:col>18</xdr:col>
      <xdr:colOff>485775</xdr:colOff>
      <xdr:row>42</xdr:row>
      <xdr:rowOff>124460</xdr:rowOff>
    </xdr:to>
    <xdr:sp macro="" textlink="">
      <xdr:nvSpPr>
        <xdr:cNvPr id="187757" name="Text Box 366"/>
        <xdr:cNvSpPr txBox="1">
          <a:spLocks noChangeArrowheads="1"/>
        </xdr:cNvSpPr>
      </xdr:nvSpPr>
      <xdr:spPr>
        <a:xfrm>
          <a:off x="12068810" y="711581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18</xdr:col>
      <xdr:colOff>485775</xdr:colOff>
      <xdr:row>39</xdr:row>
      <xdr:rowOff>57150</xdr:rowOff>
    </xdr:from>
    <xdr:to xmlns:xdr="http://schemas.openxmlformats.org/drawingml/2006/spreadsheetDrawing">
      <xdr:col>26</xdr:col>
      <xdr:colOff>76200</xdr:colOff>
      <xdr:row>39</xdr:row>
      <xdr:rowOff>57150</xdr:rowOff>
    </xdr:to>
    <xdr:sp macro="" textlink="">
      <xdr:nvSpPr>
        <xdr:cNvPr id="187758" name="Line 367"/>
        <xdr:cNvSpPr>
          <a:spLocks noChangeShapeType="1"/>
        </xdr:cNvSpPr>
      </xdr:nvSpPr>
      <xdr:spPr>
        <a:xfrm>
          <a:off x="12830175" y="67437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38</xdr:row>
      <xdr:rowOff>114935</xdr:rowOff>
    </xdr:from>
    <xdr:to xmlns:xdr="http://schemas.openxmlformats.org/drawingml/2006/spreadsheetDrawing">
      <xdr:col>18</xdr:col>
      <xdr:colOff>485775</xdr:colOff>
      <xdr:row>39</xdr:row>
      <xdr:rowOff>153035</xdr:rowOff>
    </xdr:to>
    <xdr:sp macro="" textlink="">
      <xdr:nvSpPr>
        <xdr:cNvPr id="187759" name="Text Box 368"/>
        <xdr:cNvSpPr txBox="1">
          <a:spLocks noChangeArrowheads="1"/>
        </xdr:cNvSpPr>
      </xdr:nvSpPr>
      <xdr:spPr>
        <a:xfrm>
          <a:off x="12068810" y="6630035"/>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a:t>
          </a:r>
        </a:p>
      </xdr:txBody>
    </xdr:sp>
    <xdr:clientData/>
  </xdr:twoCellAnchor>
  <xdr:twoCellAnchor>
    <xdr:from xmlns:xdr="http://schemas.openxmlformats.org/drawingml/2006/spreadsheetDrawing">
      <xdr:col>18</xdr:col>
      <xdr:colOff>485775</xdr:colOff>
      <xdr:row>36</xdr:row>
      <xdr:rowOff>86360</xdr:rowOff>
    </xdr:from>
    <xdr:to xmlns:xdr="http://schemas.openxmlformats.org/drawingml/2006/spreadsheetDrawing">
      <xdr:col>26</xdr:col>
      <xdr:colOff>76200</xdr:colOff>
      <xdr:row>36</xdr:row>
      <xdr:rowOff>86360</xdr:rowOff>
    </xdr:to>
    <xdr:sp macro="" textlink="">
      <xdr:nvSpPr>
        <xdr:cNvPr id="187760" name="Line 369"/>
        <xdr:cNvSpPr>
          <a:spLocks noChangeShapeType="1"/>
        </xdr:cNvSpPr>
      </xdr:nvSpPr>
      <xdr:spPr>
        <a:xfrm>
          <a:off x="12830175" y="625856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35</xdr:row>
      <xdr:rowOff>143510</xdr:rowOff>
    </xdr:from>
    <xdr:to xmlns:xdr="http://schemas.openxmlformats.org/drawingml/2006/spreadsheetDrawing">
      <xdr:col>18</xdr:col>
      <xdr:colOff>485775</xdr:colOff>
      <xdr:row>37</xdr:row>
      <xdr:rowOff>9525</xdr:rowOff>
    </xdr:to>
    <xdr:sp macro="" textlink="">
      <xdr:nvSpPr>
        <xdr:cNvPr id="187761" name="Text Box 370"/>
        <xdr:cNvSpPr txBox="1">
          <a:spLocks noChangeArrowheads="1"/>
        </xdr:cNvSpPr>
      </xdr:nvSpPr>
      <xdr:spPr>
        <a:xfrm>
          <a:off x="12068810" y="6144260"/>
          <a:ext cx="76136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18</xdr:col>
      <xdr:colOff>485775</xdr:colOff>
      <xdr:row>33</xdr:row>
      <xdr:rowOff>124460</xdr:rowOff>
    </xdr:from>
    <xdr:to xmlns:xdr="http://schemas.openxmlformats.org/drawingml/2006/spreadsheetDrawing">
      <xdr:col>26</xdr:col>
      <xdr:colOff>76200</xdr:colOff>
      <xdr:row>33</xdr:row>
      <xdr:rowOff>124460</xdr:rowOff>
    </xdr:to>
    <xdr:sp macro="" textlink="">
      <xdr:nvSpPr>
        <xdr:cNvPr id="187762" name="Line 371"/>
        <xdr:cNvSpPr>
          <a:spLocks noChangeShapeType="1"/>
        </xdr:cNvSpPr>
      </xdr:nvSpPr>
      <xdr:spPr>
        <a:xfrm>
          <a:off x="12830175" y="5782310"/>
          <a:ext cx="5076825" cy="0"/>
        </a:xfrm>
        <a:prstGeom prst="line"/>
        <a:noFill/>
        <a:ln w="9525">
          <a:solidFill>
            <a:srgbClr val="D8D8D8"/>
          </a:solidFill>
          <a:miter/>
        </a:ln>
      </xdr:spPr>
      <xdr:txBody>
        <a:bodyPr upright="1"/>
        <a:lstStyle/>
        <a:p/>
      </xdr:txBody>
    </xdr:sp>
    <xdr:clientData/>
  </xdr:twoCellAnchor>
  <xdr:twoCellAnchor>
    <xdr:from xmlns:xdr="http://schemas.openxmlformats.org/drawingml/2006/spreadsheetDrawing">
      <xdr:col>18</xdr:col>
      <xdr:colOff>485775</xdr:colOff>
      <xdr:row>33</xdr:row>
      <xdr:rowOff>124460</xdr:rowOff>
    </xdr:from>
    <xdr:to xmlns:xdr="http://schemas.openxmlformats.org/drawingml/2006/spreadsheetDrawing">
      <xdr:col>26</xdr:col>
      <xdr:colOff>76200</xdr:colOff>
      <xdr:row>47</xdr:row>
      <xdr:rowOff>133985</xdr:rowOff>
    </xdr:to>
    <xdr:sp macro="" textlink="">
      <xdr:nvSpPr>
        <xdr:cNvPr id="187763" name="公債費負担の状況グラフ枠"/>
        <xdr:cNvSpPr>
          <a:spLocks noChangeArrowheads="1"/>
        </xdr:cNvSpPr>
      </xdr:nvSpPr>
      <xdr:spPr>
        <a:xfrm>
          <a:off x="12830175" y="5782310"/>
          <a:ext cx="5076825" cy="240982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24</xdr:col>
      <xdr:colOff>562610</xdr:colOff>
      <xdr:row>36</xdr:row>
      <xdr:rowOff>124460</xdr:rowOff>
    </xdr:from>
    <xdr:to xmlns:xdr="http://schemas.openxmlformats.org/drawingml/2006/spreadsheetDrawing">
      <xdr:col>24</xdr:col>
      <xdr:colOff>562610</xdr:colOff>
      <xdr:row>45</xdr:row>
      <xdr:rowOff>104775</xdr:rowOff>
    </xdr:to>
    <xdr:sp macro="" textlink="">
      <xdr:nvSpPr>
        <xdr:cNvPr id="187764" name="Line 373"/>
        <xdr:cNvSpPr>
          <a:spLocks noChangeShapeType="1"/>
        </xdr:cNvSpPr>
      </xdr:nvSpPr>
      <xdr:spPr>
        <a:xfrm flipV="1">
          <a:off x="17021810" y="6296660"/>
          <a:ext cx="0" cy="1523365"/>
        </a:xfrm>
        <a:prstGeom prst="line"/>
        <a:noFill/>
        <a:ln w="63500">
          <a:solidFill>
            <a:srgbClr val="808080"/>
          </a:solidFill>
          <a:miter/>
        </a:ln>
      </xdr:spPr>
      <xdr:txBody>
        <a:bodyPr upright="1"/>
        <a:lstStyle/>
        <a:p/>
      </xdr:txBody>
    </xdr:sp>
    <xdr:clientData/>
  </xdr:twoCellAnchor>
  <xdr:twoCellAnchor editAs="oneCell">
    <xdr:from xmlns:xdr="http://schemas.openxmlformats.org/drawingml/2006/spreadsheetDrawing">
      <xdr:col>24</xdr:col>
      <xdr:colOff>648335</xdr:colOff>
      <xdr:row>45</xdr:row>
      <xdr:rowOff>104775</xdr:rowOff>
    </xdr:from>
    <xdr:to xmlns:xdr="http://schemas.openxmlformats.org/drawingml/2006/spreadsheetDrawing">
      <xdr:col>26</xdr:col>
      <xdr:colOff>38100</xdr:colOff>
      <xdr:row>46</xdr:row>
      <xdr:rowOff>143510</xdr:rowOff>
    </xdr:to>
    <xdr:sp macro="" textlink="">
      <xdr:nvSpPr>
        <xdr:cNvPr id="187765" name="公債費負担の状況最小値テキスト"/>
        <xdr:cNvSpPr txBox="1">
          <a:spLocks noChangeArrowheads="1"/>
        </xdr:cNvSpPr>
      </xdr:nvSpPr>
      <xdr:spPr>
        <a:xfrm>
          <a:off x="17107535" y="7820025"/>
          <a:ext cx="76136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16.2</a:t>
          </a:r>
        </a:p>
      </xdr:txBody>
    </xdr:sp>
    <xdr:clientData/>
  </xdr:twoCellAnchor>
  <xdr:twoCellAnchor>
    <xdr:from xmlns:xdr="http://schemas.openxmlformats.org/drawingml/2006/spreadsheetDrawing">
      <xdr:col>24</xdr:col>
      <xdr:colOff>467360</xdr:colOff>
      <xdr:row>45</xdr:row>
      <xdr:rowOff>104775</xdr:rowOff>
    </xdr:from>
    <xdr:to xmlns:xdr="http://schemas.openxmlformats.org/drawingml/2006/spreadsheetDrawing">
      <xdr:col>24</xdr:col>
      <xdr:colOff>648335</xdr:colOff>
      <xdr:row>45</xdr:row>
      <xdr:rowOff>104775</xdr:rowOff>
    </xdr:to>
    <xdr:sp macro="" textlink="">
      <xdr:nvSpPr>
        <xdr:cNvPr id="187766" name="Line 375"/>
        <xdr:cNvSpPr>
          <a:spLocks noChangeShapeType="1"/>
        </xdr:cNvSpPr>
      </xdr:nvSpPr>
      <xdr:spPr>
        <a:xfrm>
          <a:off x="16926560" y="7820025"/>
          <a:ext cx="180975"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24</xdr:col>
      <xdr:colOff>648335</xdr:colOff>
      <xdr:row>35</xdr:row>
      <xdr:rowOff>67310</xdr:rowOff>
    </xdr:from>
    <xdr:to xmlns:xdr="http://schemas.openxmlformats.org/drawingml/2006/spreadsheetDrawing">
      <xdr:col>26</xdr:col>
      <xdr:colOff>38100</xdr:colOff>
      <xdr:row>36</xdr:row>
      <xdr:rowOff>104775</xdr:rowOff>
    </xdr:to>
    <xdr:sp macro="" textlink="">
      <xdr:nvSpPr>
        <xdr:cNvPr id="187767" name="公債費負担の状況最大値テキスト"/>
        <xdr:cNvSpPr txBox="1">
          <a:spLocks noChangeArrowheads="1"/>
        </xdr:cNvSpPr>
      </xdr:nvSpPr>
      <xdr:spPr>
        <a:xfrm>
          <a:off x="17107535" y="6068060"/>
          <a:ext cx="76136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0.4</a:t>
          </a:r>
        </a:p>
      </xdr:txBody>
    </xdr:sp>
    <xdr:clientData/>
  </xdr:twoCellAnchor>
  <xdr:twoCellAnchor>
    <xdr:from xmlns:xdr="http://schemas.openxmlformats.org/drawingml/2006/spreadsheetDrawing">
      <xdr:col>24</xdr:col>
      <xdr:colOff>467360</xdr:colOff>
      <xdr:row>36</xdr:row>
      <xdr:rowOff>124460</xdr:rowOff>
    </xdr:from>
    <xdr:to xmlns:xdr="http://schemas.openxmlformats.org/drawingml/2006/spreadsheetDrawing">
      <xdr:col>24</xdr:col>
      <xdr:colOff>648335</xdr:colOff>
      <xdr:row>36</xdr:row>
      <xdr:rowOff>124460</xdr:rowOff>
    </xdr:to>
    <xdr:sp macro="" textlink="">
      <xdr:nvSpPr>
        <xdr:cNvPr id="187768" name="Line 377"/>
        <xdr:cNvSpPr>
          <a:spLocks noChangeShapeType="1"/>
        </xdr:cNvSpPr>
      </xdr:nvSpPr>
      <xdr:spPr>
        <a:xfrm>
          <a:off x="16926560" y="6296660"/>
          <a:ext cx="180975"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23</xdr:col>
      <xdr:colOff>410210</xdr:colOff>
      <xdr:row>39</xdr:row>
      <xdr:rowOff>19050</xdr:rowOff>
    </xdr:from>
    <xdr:to xmlns:xdr="http://schemas.openxmlformats.org/drawingml/2006/spreadsheetDrawing">
      <xdr:col>24</xdr:col>
      <xdr:colOff>562610</xdr:colOff>
      <xdr:row>39</xdr:row>
      <xdr:rowOff>57150</xdr:rowOff>
    </xdr:to>
    <xdr:sp macro="" textlink="">
      <xdr:nvSpPr>
        <xdr:cNvPr id="187769" name="Line 378"/>
        <xdr:cNvSpPr>
          <a:spLocks noChangeShapeType="1"/>
        </xdr:cNvSpPr>
      </xdr:nvSpPr>
      <xdr:spPr>
        <a:xfrm flipV="1">
          <a:off x="16183610" y="6705600"/>
          <a:ext cx="838200" cy="3810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24</xdr:col>
      <xdr:colOff>648335</xdr:colOff>
      <xdr:row>42</xdr:row>
      <xdr:rowOff>0</xdr:rowOff>
    </xdr:from>
    <xdr:to xmlns:xdr="http://schemas.openxmlformats.org/drawingml/2006/spreadsheetDrawing">
      <xdr:col>26</xdr:col>
      <xdr:colOff>38100</xdr:colOff>
      <xdr:row>43</xdr:row>
      <xdr:rowOff>38100</xdr:rowOff>
    </xdr:to>
    <xdr:sp macro="" textlink="">
      <xdr:nvSpPr>
        <xdr:cNvPr id="187770" name="公債費負担の状況平均値テキスト"/>
        <xdr:cNvSpPr txBox="1">
          <a:spLocks noChangeArrowheads="1"/>
        </xdr:cNvSpPr>
      </xdr:nvSpPr>
      <xdr:spPr>
        <a:xfrm>
          <a:off x="17107535" y="720090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10.3</a:t>
          </a:r>
        </a:p>
      </xdr:txBody>
    </xdr:sp>
    <xdr:clientData/>
  </xdr:twoCellAnchor>
  <xdr:twoCellAnchor>
    <xdr:from xmlns:xdr="http://schemas.openxmlformats.org/drawingml/2006/spreadsheetDrawing">
      <xdr:col>24</xdr:col>
      <xdr:colOff>505460</xdr:colOff>
      <xdr:row>42</xdr:row>
      <xdr:rowOff>0</xdr:rowOff>
    </xdr:from>
    <xdr:to xmlns:xdr="http://schemas.openxmlformats.org/drawingml/2006/spreadsheetDrawing">
      <xdr:col>24</xdr:col>
      <xdr:colOff>610235</xdr:colOff>
      <xdr:row>42</xdr:row>
      <xdr:rowOff>104775</xdr:rowOff>
    </xdr:to>
    <xdr:sp macro="" textlink="">
      <xdr:nvSpPr>
        <xdr:cNvPr id="187771" name="AutoShape 380"/>
        <xdr:cNvSpPr>
          <a:spLocks noChangeArrowheads="1"/>
        </xdr:cNvSpPr>
      </xdr:nvSpPr>
      <xdr:spPr>
        <a:xfrm>
          <a:off x="16964660" y="7200900"/>
          <a:ext cx="104775" cy="104775"/>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22</xdr:col>
      <xdr:colOff>200660</xdr:colOff>
      <xdr:row>39</xdr:row>
      <xdr:rowOff>57150</xdr:rowOff>
    </xdr:from>
    <xdr:to xmlns:xdr="http://schemas.openxmlformats.org/drawingml/2006/spreadsheetDrawing">
      <xdr:col>23</xdr:col>
      <xdr:colOff>410210</xdr:colOff>
      <xdr:row>39</xdr:row>
      <xdr:rowOff>133985</xdr:rowOff>
    </xdr:to>
    <xdr:sp macro="" textlink="">
      <xdr:nvSpPr>
        <xdr:cNvPr id="187772" name="Line 381"/>
        <xdr:cNvSpPr>
          <a:spLocks noChangeShapeType="1"/>
        </xdr:cNvSpPr>
      </xdr:nvSpPr>
      <xdr:spPr>
        <a:xfrm flipV="1">
          <a:off x="15288260" y="6743700"/>
          <a:ext cx="895350" cy="7683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23</xdr:col>
      <xdr:colOff>352425</xdr:colOff>
      <xdr:row>42</xdr:row>
      <xdr:rowOff>76835</xdr:rowOff>
    </xdr:from>
    <xdr:to xmlns:xdr="http://schemas.openxmlformats.org/drawingml/2006/spreadsheetDrawing">
      <xdr:col>23</xdr:col>
      <xdr:colOff>457835</xdr:colOff>
      <xdr:row>43</xdr:row>
      <xdr:rowOff>9525</xdr:rowOff>
    </xdr:to>
    <xdr:sp macro="" textlink="">
      <xdr:nvSpPr>
        <xdr:cNvPr id="187773" name="AutoShape 382"/>
        <xdr:cNvSpPr>
          <a:spLocks noChangeArrowheads="1"/>
        </xdr:cNvSpPr>
      </xdr:nvSpPr>
      <xdr:spPr>
        <a:xfrm>
          <a:off x="16125825" y="7277735"/>
          <a:ext cx="105410"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23</xdr:col>
      <xdr:colOff>28575</xdr:colOff>
      <xdr:row>43</xdr:row>
      <xdr:rowOff>19050</xdr:rowOff>
    </xdr:from>
    <xdr:to xmlns:xdr="http://schemas.openxmlformats.org/drawingml/2006/spreadsheetDrawing">
      <xdr:col>24</xdr:col>
      <xdr:colOff>76200</xdr:colOff>
      <xdr:row>44</xdr:row>
      <xdr:rowOff>57150</xdr:rowOff>
    </xdr:to>
    <xdr:sp macro="" textlink="">
      <xdr:nvSpPr>
        <xdr:cNvPr id="187774" name="Text Box 383"/>
        <xdr:cNvSpPr txBox="1">
          <a:spLocks noChangeArrowheads="1"/>
        </xdr:cNvSpPr>
      </xdr:nvSpPr>
      <xdr:spPr>
        <a:xfrm>
          <a:off x="15801975" y="739140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11.1</a:t>
          </a:r>
        </a:p>
      </xdr:txBody>
    </xdr:sp>
    <xdr:clientData/>
  </xdr:twoCellAnchor>
  <xdr:twoCellAnchor>
    <xdr:from xmlns:xdr="http://schemas.openxmlformats.org/drawingml/2006/spreadsheetDrawing">
      <xdr:col>21</xdr:col>
      <xdr:colOff>0</xdr:colOff>
      <xdr:row>39</xdr:row>
      <xdr:rowOff>133985</xdr:rowOff>
    </xdr:from>
    <xdr:to xmlns:xdr="http://schemas.openxmlformats.org/drawingml/2006/spreadsheetDrawing">
      <xdr:col>22</xdr:col>
      <xdr:colOff>200660</xdr:colOff>
      <xdr:row>40</xdr:row>
      <xdr:rowOff>9525</xdr:rowOff>
    </xdr:to>
    <xdr:sp macro="" textlink="">
      <xdr:nvSpPr>
        <xdr:cNvPr id="187775" name="Line 384"/>
        <xdr:cNvSpPr>
          <a:spLocks noChangeShapeType="1"/>
        </xdr:cNvSpPr>
      </xdr:nvSpPr>
      <xdr:spPr>
        <a:xfrm flipV="1">
          <a:off x="14401800" y="6820535"/>
          <a:ext cx="886460" cy="4699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22</xdr:col>
      <xdr:colOff>153035</xdr:colOff>
      <xdr:row>42</xdr:row>
      <xdr:rowOff>133985</xdr:rowOff>
    </xdr:from>
    <xdr:to xmlns:xdr="http://schemas.openxmlformats.org/drawingml/2006/spreadsheetDrawing">
      <xdr:col>22</xdr:col>
      <xdr:colOff>257175</xdr:colOff>
      <xdr:row>43</xdr:row>
      <xdr:rowOff>57150</xdr:rowOff>
    </xdr:to>
    <xdr:sp macro="" textlink="">
      <xdr:nvSpPr>
        <xdr:cNvPr id="187776" name="AutoShape 385"/>
        <xdr:cNvSpPr>
          <a:spLocks noChangeArrowheads="1"/>
        </xdr:cNvSpPr>
      </xdr:nvSpPr>
      <xdr:spPr>
        <a:xfrm>
          <a:off x="15240635" y="7334885"/>
          <a:ext cx="104140" cy="9461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21</xdr:col>
      <xdr:colOff>505460</xdr:colOff>
      <xdr:row>43</xdr:row>
      <xdr:rowOff>76835</xdr:rowOff>
    </xdr:from>
    <xdr:to xmlns:xdr="http://schemas.openxmlformats.org/drawingml/2006/spreadsheetDrawing">
      <xdr:col>22</xdr:col>
      <xdr:colOff>581660</xdr:colOff>
      <xdr:row>44</xdr:row>
      <xdr:rowOff>114935</xdr:rowOff>
    </xdr:to>
    <xdr:sp macro="" textlink="">
      <xdr:nvSpPr>
        <xdr:cNvPr id="187777" name="Text Box 386"/>
        <xdr:cNvSpPr txBox="1">
          <a:spLocks noChangeArrowheads="1"/>
        </xdr:cNvSpPr>
      </xdr:nvSpPr>
      <xdr:spPr>
        <a:xfrm>
          <a:off x="14907260" y="7449185"/>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11.6</a:t>
          </a:r>
        </a:p>
      </xdr:txBody>
    </xdr:sp>
    <xdr:clientData/>
  </xdr:twoCellAnchor>
  <xdr:twoCellAnchor>
    <xdr:from xmlns:xdr="http://schemas.openxmlformats.org/drawingml/2006/spreadsheetDrawing">
      <xdr:col>19</xdr:col>
      <xdr:colOff>485775</xdr:colOff>
      <xdr:row>40</xdr:row>
      <xdr:rowOff>9525</xdr:rowOff>
    </xdr:from>
    <xdr:to xmlns:xdr="http://schemas.openxmlformats.org/drawingml/2006/spreadsheetDrawing">
      <xdr:col>21</xdr:col>
      <xdr:colOff>0</xdr:colOff>
      <xdr:row>40</xdr:row>
      <xdr:rowOff>57150</xdr:rowOff>
    </xdr:to>
    <xdr:sp macro="" textlink="">
      <xdr:nvSpPr>
        <xdr:cNvPr id="187778" name="Line 387"/>
        <xdr:cNvSpPr>
          <a:spLocks noChangeShapeType="1"/>
        </xdr:cNvSpPr>
      </xdr:nvSpPr>
      <xdr:spPr>
        <a:xfrm flipV="1">
          <a:off x="13515975" y="6867525"/>
          <a:ext cx="885825" cy="4762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20</xdr:col>
      <xdr:colOff>638810</xdr:colOff>
      <xdr:row>42</xdr:row>
      <xdr:rowOff>104775</xdr:rowOff>
    </xdr:from>
    <xdr:to xmlns:xdr="http://schemas.openxmlformats.org/drawingml/2006/spreadsheetDrawing">
      <xdr:col>21</xdr:col>
      <xdr:colOff>47625</xdr:colOff>
      <xdr:row>43</xdr:row>
      <xdr:rowOff>29210</xdr:rowOff>
    </xdr:to>
    <xdr:sp macro="" textlink="">
      <xdr:nvSpPr>
        <xdr:cNvPr id="187779" name="AutoShape 388"/>
        <xdr:cNvSpPr>
          <a:spLocks noChangeArrowheads="1"/>
        </xdr:cNvSpPr>
      </xdr:nvSpPr>
      <xdr:spPr>
        <a:xfrm>
          <a:off x="14354810" y="7305675"/>
          <a:ext cx="94615" cy="9588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20</xdr:col>
      <xdr:colOff>304800</xdr:colOff>
      <xdr:row>43</xdr:row>
      <xdr:rowOff>47625</xdr:rowOff>
    </xdr:from>
    <xdr:to xmlns:xdr="http://schemas.openxmlformats.org/drawingml/2006/spreadsheetDrawing">
      <xdr:col>21</xdr:col>
      <xdr:colOff>381635</xdr:colOff>
      <xdr:row>44</xdr:row>
      <xdr:rowOff>86360</xdr:rowOff>
    </xdr:to>
    <xdr:sp macro="" textlink="">
      <xdr:nvSpPr>
        <xdr:cNvPr id="187780" name="Text Box 389"/>
        <xdr:cNvSpPr txBox="1">
          <a:spLocks noChangeArrowheads="1"/>
        </xdr:cNvSpPr>
      </xdr:nvSpPr>
      <xdr:spPr>
        <a:xfrm>
          <a:off x="14020800" y="7419975"/>
          <a:ext cx="76263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11.3</a:t>
          </a:r>
        </a:p>
      </xdr:txBody>
    </xdr:sp>
    <xdr:clientData/>
  </xdr:twoCellAnchor>
  <xdr:twoCellAnchor>
    <xdr:from xmlns:xdr="http://schemas.openxmlformats.org/drawingml/2006/spreadsheetDrawing">
      <xdr:col>19</xdr:col>
      <xdr:colOff>429260</xdr:colOff>
      <xdr:row>42</xdr:row>
      <xdr:rowOff>57150</xdr:rowOff>
    </xdr:from>
    <xdr:to xmlns:xdr="http://schemas.openxmlformats.org/drawingml/2006/spreadsheetDrawing">
      <xdr:col>19</xdr:col>
      <xdr:colOff>533400</xdr:colOff>
      <xdr:row>42</xdr:row>
      <xdr:rowOff>162560</xdr:rowOff>
    </xdr:to>
    <xdr:sp macro="" textlink="">
      <xdr:nvSpPr>
        <xdr:cNvPr id="187781" name="AutoShape 390"/>
        <xdr:cNvSpPr>
          <a:spLocks noChangeArrowheads="1"/>
        </xdr:cNvSpPr>
      </xdr:nvSpPr>
      <xdr:spPr>
        <a:xfrm>
          <a:off x="13459460" y="7258050"/>
          <a:ext cx="104140"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19</xdr:col>
      <xdr:colOff>104775</xdr:colOff>
      <xdr:row>43</xdr:row>
      <xdr:rowOff>0</xdr:rowOff>
    </xdr:from>
    <xdr:to xmlns:xdr="http://schemas.openxmlformats.org/drawingml/2006/spreadsheetDrawing">
      <xdr:col>20</xdr:col>
      <xdr:colOff>180975</xdr:colOff>
      <xdr:row>44</xdr:row>
      <xdr:rowOff>38100</xdr:rowOff>
    </xdr:to>
    <xdr:sp macro="" textlink="">
      <xdr:nvSpPr>
        <xdr:cNvPr id="187782" name="Text Box 391"/>
        <xdr:cNvSpPr txBox="1">
          <a:spLocks noChangeArrowheads="1"/>
        </xdr:cNvSpPr>
      </xdr:nvSpPr>
      <xdr:spPr>
        <a:xfrm>
          <a:off x="13134975" y="737235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10.9</a:t>
          </a:r>
        </a:p>
      </xdr:txBody>
    </xdr:sp>
    <xdr:clientData/>
  </xdr:twoCellAnchor>
  <xdr:twoCellAnchor editAs="oneCell">
    <xdr:from xmlns:xdr="http://schemas.openxmlformats.org/drawingml/2006/spreadsheetDrawing">
      <xdr:col>24</xdr:col>
      <xdr:colOff>447675</xdr:colOff>
      <xdr:row>48</xdr:row>
      <xdr:rowOff>29210</xdr:rowOff>
    </xdr:from>
    <xdr:to xmlns:xdr="http://schemas.openxmlformats.org/drawingml/2006/spreadsheetDrawing">
      <xdr:col>25</xdr:col>
      <xdr:colOff>524510</xdr:colOff>
      <xdr:row>49</xdr:row>
      <xdr:rowOff>67310</xdr:rowOff>
    </xdr:to>
    <xdr:sp macro="" textlink="">
      <xdr:nvSpPr>
        <xdr:cNvPr id="187783" name="Text Box 392"/>
        <xdr:cNvSpPr txBox="1">
          <a:spLocks noChangeArrowheads="1"/>
        </xdr:cNvSpPr>
      </xdr:nvSpPr>
      <xdr:spPr>
        <a:xfrm>
          <a:off x="16906875" y="825881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23</xdr:col>
      <xdr:colOff>295910</xdr:colOff>
      <xdr:row>48</xdr:row>
      <xdr:rowOff>29210</xdr:rowOff>
    </xdr:from>
    <xdr:to xmlns:xdr="http://schemas.openxmlformats.org/drawingml/2006/spreadsheetDrawing">
      <xdr:col>24</xdr:col>
      <xdr:colOff>372110</xdr:colOff>
      <xdr:row>49</xdr:row>
      <xdr:rowOff>67310</xdr:rowOff>
    </xdr:to>
    <xdr:sp macro="" textlink="">
      <xdr:nvSpPr>
        <xdr:cNvPr id="187784" name="Text Box 393"/>
        <xdr:cNvSpPr txBox="1">
          <a:spLocks noChangeArrowheads="1"/>
        </xdr:cNvSpPr>
      </xdr:nvSpPr>
      <xdr:spPr>
        <a:xfrm>
          <a:off x="16069310" y="825881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22</xdr:col>
      <xdr:colOff>85725</xdr:colOff>
      <xdr:row>48</xdr:row>
      <xdr:rowOff>29210</xdr:rowOff>
    </xdr:from>
    <xdr:to xmlns:xdr="http://schemas.openxmlformats.org/drawingml/2006/spreadsheetDrawing">
      <xdr:col>23</xdr:col>
      <xdr:colOff>161925</xdr:colOff>
      <xdr:row>49</xdr:row>
      <xdr:rowOff>67310</xdr:rowOff>
    </xdr:to>
    <xdr:sp macro="" textlink="">
      <xdr:nvSpPr>
        <xdr:cNvPr id="187785" name="Text Box 394"/>
        <xdr:cNvSpPr txBox="1">
          <a:spLocks noChangeArrowheads="1"/>
        </xdr:cNvSpPr>
      </xdr:nvSpPr>
      <xdr:spPr>
        <a:xfrm>
          <a:off x="15173325" y="825881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20</xdr:col>
      <xdr:colOff>572135</xdr:colOff>
      <xdr:row>48</xdr:row>
      <xdr:rowOff>29210</xdr:rowOff>
    </xdr:from>
    <xdr:to xmlns:xdr="http://schemas.openxmlformats.org/drawingml/2006/spreadsheetDrawing">
      <xdr:col>21</xdr:col>
      <xdr:colOff>648335</xdr:colOff>
      <xdr:row>49</xdr:row>
      <xdr:rowOff>67310</xdr:rowOff>
    </xdr:to>
    <xdr:sp macro="" textlink="">
      <xdr:nvSpPr>
        <xdr:cNvPr id="187786" name="Text Box 395"/>
        <xdr:cNvSpPr txBox="1">
          <a:spLocks noChangeArrowheads="1"/>
        </xdr:cNvSpPr>
      </xdr:nvSpPr>
      <xdr:spPr>
        <a:xfrm>
          <a:off x="14288135" y="825881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19</xdr:col>
      <xdr:colOff>372110</xdr:colOff>
      <xdr:row>48</xdr:row>
      <xdr:rowOff>29210</xdr:rowOff>
    </xdr:from>
    <xdr:to xmlns:xdr="http://schemas.openxmlformats.org/drawingml/2006/spreadsheetDrawing">
      <xdr:col>20</xdr:col>
      <xdr:colOff>447675</xdr:colOff>
      <xdr:row>49</xdr:row>
      <xdr:rowOff>67310</xdr:rowOff>
    </xdr:to>
    <xdr:sp macro="" textlink="">
      <xdr:nvSpPr>
        <xdr:cNvPr id="187787" name="Text Box 396"/>
        <xdr:cNvSpPr txBox="1">
          <a:spLocks noChangeArrowheads="1"/>
        </xdr:cNvSpPr>
      </xdr:nvSpPr>
      <xdr:spPr>
        <a:xfrm>
          <a:off x="13402310" y="825881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24</xdr:col>
      <xdr:colOff>505460</xdr:colOff>
      <xdr:row>38</xdr:row>
      <xdr:rowOff>143510</xdr:rowOff>
    </xdr:from>
    <xdr:to xmlns:xdr="http://schemas.openxmlformats.org/drawingml/2006/spreadsheetDrawing">
      <xdr:col>24</xdr:col>
      <xdr:colOff>610235</xdr:colOff>
      <xdr:row>39</xdr:row>
      <xdr:rowOff>67310</xdr:rowOff>
    </xdr:to>
    <xdr:sp macro="" textlink="">
      <xdr:nvSpPr>
        <xdr:cNvPr id="187788" name="Oval 397"/>
        <xdr:cNvSpPr>
          <a:spLocks noChangeArrowheads="1"/>
        </xdr:cNvSpPr>
      </xdr:nvSpPr>
      <xdr:spPr>
        <a:xfrm>
          <a:off x="16964660" y="6658610"/>
          <a:ext cx="104775"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24</xdr:col>
      <xdr:colOff>648335</xdr:colOff>
      <xdr:row>38</xdr:row>
      <xdr:rowOff>9525</xdr:rowOff>
    </xdr:from>
    <xdr:to xmlns:xdr="http://schemas.openxmlformats.org/drawingml/2006/spreadsheetDrawing">
      <xdr:col>26</xdr:col>
      <xdr:colOff>38100</xdr:colOff>
      <xdr:row>39</xdr:row>
      <xdr:rowOff>47625</xdr:rowOff>
    </xdr:to>
    <xdr:sp macro="" textlink="">
      <xdr:nvSpPr>
        <xdr:cNvPr id="187789" name="公債費負担の状況該当値テキスト"/>
        <xdr:cNvSpPr txBox="1">
          <a:spLocks noChangeArrowheads="1"/>
        </xdr:cNvSpPr>
      </xdr:nvSpPr>
      <xdr:spPr>
        <a:xfrm>
          <a:off x="17107535" y="6524625"/>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4.6</a:t>
          </a:r>
        </a:p>
      </xdr:txBody>
    </xdr:sp>
    <xdr:clientData/>
  </xdr:twoCellAnchor>
  <xdr:twoCellAnchor>
    <xdr:from xmlns:xdr="http://schemas.openxmlformats.org/drawingml/2006/spreadsheetDrawing">
      <xdr:col>23</xdr:col>
      <xdr:colOff>352425</xdr:colOff>
      <xdr:row>39</xdr:row>
      <xdr:rowOff>9525</xdr:rowOff>
    </xdr:from>
    <xdr:to xmlns:xdr="http://schemas.openxmlformats.org/drawingml/2006/spreadsheetDrawing">
      <xdr:col>23</xdr:col>
      <xdr:colOff>457835</xdr:colOff>
      <xdr:row>39</xdr:row>
      <xdr:rowOff>104775</xdr:rowOff>
    </xdr:to>
    <xdr:sp macro="" textlink="">
      <xdr:nvSpPr>
        <xdr:cNvPr id="187790" name="Oval 399"/>
        <xdr:cNvSpPr>
          <a:spLocks noChangeArrowheads="1"/>
        </xdr:cNvSpPr>
      </xdr:nvSpPr>
      <xdr:spPr>
        <a:xfrm>
          <a:off x="16125825" y="6696075"/>
          <a:ext cx="105410"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23</xdr:col>
      <xdr:colOff>28575</xdr:colOff>
      <xdr:row>37</xdr:row>
      <xdr:rowOff>143510</xdr:rowOff>
    </xdr:from>
    <xdr:to xmlns:xdr="http://schemas.openxmlformats.org/drawingml/2006/spreadsheetDrawing">
      <xdr:col>24</xdr:col>
      <xdr:colOff>76200</xdr:colOff>
      <xdr:row>39</xdr:row>
      <xdr:rowOff>9525</xdr:rowOff>
    </xdr:to>
    <xdr:sp macro="" textlink="">
      <xdr:nvSpPr>
        <xdr:cNvPr id="187791" name="Text Box 400"/>
        <xdr:cNvSpPr txBox="1">
          <a:spLocks noChangeArrowheads="1"/>
        </xdr:cNvSpPr>
      </xdr:nvSpPr>
      <xdr:spPr>
        <a:xfrm>
          <a:off x="15801975" y="6487160"/>
          <a:ext cx="73342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5.0</a:t>
          </a:r>
        </a:p>
      </xdr:txBody>
    </xdr:sp>
    <xdr:clientData/>
  </xdr:twoCellAnchor>
  <xdr:twoCellAnchor>
    <xdr:from xmlns:xdr="http://schemas.openxmlformats.org/drawingml/2006/spreadsheetDrawing">
      <xdr:col>22</xdr:col>
      <xdr:colOff>153035</xdr:colOff>
      <xdr:row>39</xdr:row>
      <xdr:rowOff>86360</xdr:rowOff>
    </xdr:from>
    <xdr:to xmlns:xdr="http://schemas.openxmlformats.org/drawingml/2006/spreadsheetDrawing">
      <xdr:col>22</xdr:col>
      <xdr:colOff>257175</xdr:colOff>
      <xdr:row>40</xdr:row>
      <xdr:rowOff>9525</xdr:rowOff>
    </xdr:to>
    <xdr:sp macro="" textlink="">
      <xdr:nvSpPr>
        <xdr:cNvPr id="187792" name="Oval 401"/>
        <xdr:cNvSpPr>
          <a:spLocks noChangeArrowheads="1"/>
        </xdr:cNvSpPr>
      </xdr:nvSpPr>
      <xdr:spPr>
        <a:xfrm>
          <a:off x="15240635" y="6772910"/>
          <a:ext cx="104140" cy="9461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21</xdr:col>
      <xdr:colOff>505460</xdr:colOff>
      <xdr:row>38</xdr:row>
      <xdr:rowOff>47625</xdr:rowOff>
    </xdr:from>
    <xdr:to xmlns:xdr="http://schemas.openxmlformats.org/drawingml/2006/spreadsheetDrawing">
      <xdr:col>22</xdr:col>
      <xdr:colOff>581660</xdr:colOff>
      <xdr:row>39</xdr:row>
      <xdr:rowOff>86360</xdr:rowOff>
    </xdr:to>
    <xdr:sp macro="" textlink="">
      <xdr:nvSpPr>
        <xdr:cNvPr id="187793" name="Text Box 402"/>
        <xdr:cNvSpPr txBox="1">
          <a:spLocks noChangeArrowheads="1"/>
        </xdr:cNvSpPr>
      </xdr:nvSpPr>
      <xdr:spPr>
        <a:xfrm>
          <a:off x="14907260" y="6562725"/>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5.8</a:t>
          </a:r>
        </a:p>
      </xdr:txBody>
    </xdr:sp>
    <xdr:clientData/>
  </xdr:twoCellAnchor>
  <xdr:twoCellAnchor>
    <xdr:from xmlns:xdr="http://schemas.openxmlformats.org/drawingml/2006/spreadsheetDrawing">
      <xdr:col>20</xdr:col>
      <xdr:colOff>638810</xdr:colOff>
      <xdr:row>39</xdr:row>
      <xdr:rowOff>133985</xdr:rowOff>
    </xdr:from>
    <xdr:to xmlns:xdr="http://schemas.openxmlformats.org/drawingml/2006/spreadsheetDrawing">
      <xdr:col>21</xdr:col>
      <xdr:colOff>47625</xdr:colOff>
      <xdr:row>40</xdr:row>
      <xdr:rowOff>67310</xdr:rowOff>
    </xdr:to>
    <xdr:sp macro="" textlink="">
      <xdr:nvSpPr>
        <xdr:cNvPr id="187794" name="Oval 403"/>
        <xdr:cNvSpPr>
          <a:spLocks noChangeArrowheads="1"/>
        </xdr:cNvSpPr>
      </xdr:nvSpPr>
      <xdr:spPr>
        <a:xfrm>
          <a:off x="14354810" y="6820535"/>
          <a:ext cx="9461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20</xdr:col>
      <xdr:colOff>304800</xdr:colOff>
      <xdr:row>38</xdr:row>
      <xdr:rowOff>104775</xdr:rowOff>
    </xdr:from>
    <xdr:to xmlns:xdr="http://schemas.openxmlformats.org/drawingml/2006/spreadsheetDrawing">
      <xdr:col>21</xdr:col>
      <xdr:colOff>381635</xdr:colOff>
      <xdr:row>39</xdr:row>
      <xdr:rowOff>143510</xdr:rowOff>
    </xdr:to>
    <xdr:sp macro="" textlink="">
      <xdr:nvSpPr>
        <xdr:cNvPr id="187795" name="Text Box 404"/>
        <xdr:cNvSpPr txBox="1">
          <a:spLocks noChangeArrowheads="1"/>
        </xdr:cNvSpPr>
      </xdr:nvSpPr>
      <xdr:spPr>
        <a:xfrm>
          <a:off x="14020800" y="6619875"/>
          <a:ext cx="76263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6.3</a:t>
          </a:r>
        </a:p>
      </xdr:txBody>
    </xdr:sp>
    <xdr:clientData/>
  </xdr:twoCellAnchor>
  <xdr:twoCellAnchor>
    <xdr:from xmlns:xdr="http://schemas.openxmlformats.org/drawingml/2006/spreadsheetDrawing">
      <xdr:col>19</xdr:col>
      <xdr:colOff>429260</xdr:colOff>
      <xdr:row>40</xdr:row>
      <xdr:rowOff>9525</xdr:rowOff>
    </xdr:from>
    <xdr:to xmlns:xdr="http://schemas.openxmlformats.org/drawingml/2006/spreadsheetDrawing">
      <xdr:col>19</xdr:col>
      <xdr:colOff>533400</xdr:colOff>
      <xdr:row>40</xdr:row>
      <xdr:rowOff>114935</xdr:rowOff>
    </xdr:to>
    <xdr:sp macro="" textlink="">
      <xdr:nvSpPr>
        <xdr:cNvPr id="187796" name="Oval 405"/>
        <xdr:cNvSpPr>
          <a:spLocks noChangeArrowheads="1"/>
        </xdr:cNvSpPr>
      </xdr:nvSpPr>
      <xdr:spPr>
        <a:xfrm>
          <a:off x="13459460" y="6867525"/>
          <a:ext cx="10414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19</xdr:col>
      <xdr:colOff>104775</xdr:colOff>
      <xdr:row>38</xdr:row>
      <xdr:rowOff>153035</xdr:rowOff>
    </xdr:from>
    <xdr:to xmlns:xdr="http://schemas.openxmlformats.org/drawingml/2006/spreadsheetDrawing">
      <xdr:col>20</xdr:col>
      <xdr:colOff>180975</xdr:colOff>
      <xdr:row>40</xdr:row>
      <xdr:rowOff>19050</xdr:rowOff>
    </xdr:to>
    <xdr:sp macro="" textlink="">
      <xdr:nvSpPr>
        <xdr:cNvPr id="187797" name="Text Box 406"/>
        <xdr:cNvSpPr txBox="1">
          <a:spLocks noChangeArrowheads="1"/>
        </xdr:cNvSpPr>
      </xdr:nvSpPr>
      <xdr:spPr>
        <a:xfrm>
          <a:off x="13134975" y="666813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6.8</a:t>
          </a:r>
        </a:p>
      </xdr:txBody>
    </xdr:sp>
    <xdr:clientData/>
  </xdr:twoCellAnchor>
  <xdr:twoCellAnchor>
    <xdr:from xmlns:xdr="http://schemas.openxmlformats.org/drawingml/2006/spreadsheetDrawing">
      <xdr:col>18</xdr:col>
      <xdr:colOff>485775</xdr:colOff>
      <xdr:row>7</xdr:row>
      <xdr:rowOff>9525</xdr:rowOff>
    </xdr:from>
    <xdr:to xmlns:xdr="http://schemas.openxmlformats.org/drawingml/2006/spreadsheetDrawing">
      <xdr:col>26</xdr:col>
      <xdr:colOff>76200</xdr:colOff>
      <xdr:row>8</xdr:row>
      <xdr:rowOff>153035</xdr:rowOff>
    </xdr:to>
    <xdr:sp macro="" textlink="">
      <xdr:nvSpPr>
        <xdr:cNvPr id="187798" name="Rectangle 407"/>
        <xdr:cNvSpPr>
          <a:spLocks noChangeArrowheads="1"/>
        </xdr:cNvSpPr>
      </xdr:nvSpPr>
      <xdr:spPr>
        <a:xfrm>
          <a:off x="12830175" y="1209675"/>
          <a:ext cx="5076825" cy="314960"/>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将来負担の状況</a:t>
          </a:r>
        </a:p>
      </xdr:txBody>
    </xdr:sp>
    <xdr:clientData/>
  </xdr:twoCellAnchor>
  <xdr:twoCellAnchor editAs="oneCell">
    <xdr:from xmlns:xdr="http://schemas.openxmlformats.org/drawingml/2006/spreadsheetDrawing">
      <xdr:col>20</xdr:col>
      <xdr:colOff>600710</xdr:colOff>
      <xdr:row>9</xdr:row>
      <xdr:rowOff>29210</xdr:rowOff>
    </xdr:from>
    <xdr:to xmlns:xdr="http://schemas.openxmlformats.org/drawingml/2006/spreadsheetDrawing">
      <xdr:col>22</xdr:col>
      <xdr:colOff>610235</xdr:colOff>
      <xdr:row>10</xdr:row>
      <xdr:rowOff>86360</xdr:rowOff>
    </xdr:to>
    <xdr:sp macro="" textlink="">
      <xdr:nvSpPr>
        <xdr:cNvPr id="187799" name="Text Box 408"/>
        <xdr:cNvSpPr txBox="1">
          <a:spLocks noChangeArrowheads="1"/>
        </xdr:cNvSpPr>
      </xdr:nvSpPr>
      <xdr:spPr>
        <a:xfrm>
          <a:off x="14316710" y="1572260"/>
          <a:ext cx="1381125" cy="228600"/>
        </a:xfrm>
        <a:prstGeom prst="rect"/>
        <a:noFill/>
        <a:ln>
          <a:miter/>
        </a:ln>
      </xdr:spPr>
      <xdr:txBody>
        <a:bodyPr vertOverflow="clip" horzOverflow="overflow" wrap="square" lIns="36576" tIns="0" rIns="36576" bIns="18288" anchor="b" upright="1"/>
        <a:lstStyle/>
        <a:p>
          <a:pPr algn="l">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将来負担比率</a:t>
          </a:r>
        </a:p>
      </xdr:txBody>
    </xdr:sp>
    <xdr:clientData/>
  </xdr:twoCellAnchor>
  <xdr:twoCellAnchor editAs="oneCell">
    <xdr:from xmlns:xdr="http://schemas.openxmlformats.org/drawingml/2006/spreadsheetDrawing">
      <xdr:col>23</xdr:col>
      <xdr:colOff>47625</xdr:colOff>
      <xdr:row>9</xdr:row>
      <xdr:rowOff>9525</xdr:rowOff>
    </xdr:from>
    <xdr:to xmlns:xdr="http://schemas.openxmlformats.org/drawingml/2006/spreadsheetDrawing">
      <xdr:col>23</xdr:col>
      <xdr:colOff>648335</xdr:colOff>
      <xdr:row>10</xdr:row>
      <xdr:rowOff>114935</xdr:rowOff>
    </xdr:to>
    <xdr:sp macro="" textlink="">
      <xdr:nvSpPr>
        <xdr:cNvPr id="187800" name="Text Box 409"/>
        <xdr:cNvSpPr txBox="1">
          <a:spLocks noChangeArrowheads="1"/>
        </xdr:cNvSpPr>
      </xdr:nvSpPr>
      <xdr:spPr>
        <a:xfrm>
          <a:off x="15821025" y="1552575"/>
          <a:ext cx="600710" cy="276860"/>
        </a:xfrm>
        <a:prstGeom prst="rect"/>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　</a:t>
          </a:r>
        </a:p>
      </xdr:txBody>
    </xdr:sp>
    <xdr:clientData/>
  </xdr:twoCellAnchor>
  <xdr:twoCellAnchor>
    <xdr:from xmlns:xdr="http://schemas.openxmlformats.org/drawingml/2006/spreadsheetDrawing">
      <xdr:col>26</xdr:col>
      <xdr:colOff>142875</xdr:colOff>
      <xdr:row>8</xdr:row>
      <xdr:rowOff>86360</xdr:rowOff>
    </xdr:from>
    <xdr:to xmlns:xdr="http://schemas.openxmlformats.org/drawingml/2006/spreadsheetDrawing">
      <xdr:col>28</xdr:col>
      <xdr:colOff>295910</xdr:colOff>
      <xdr:row>10</xdr:row>
      <xdr:rowOff>0</xdr:rowOff>
    </xdr:to>
    <xdr:sp macro="" textlink="">
      <xdr:nvSpPr>
        <xdr:cNvPr id="187801" name="Rectangle 410"/>
        <xdr:cNvSpPr>
          <a:spLocks noChangeArrowheads="1"/>
        </xdr:cNvSpPr>
      </xdr:nvSpPr>
      <xdr:spPr>
        <a:xfrm>
          <a:off x="17973675" y="1457960"/>
          <a:ext cx="152463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142875</xdr:colOff>
      <xdr:row>9</xdr:row>
      <xdr:rowOff>104775</xdr:rowOff>
    </xdr:from>
    <xdr:to xmlns:xdr="http://schemas.openxmlformats.org/drawingml/2006/spreadsheetDrawing">
      <xdr:col>28</xdr:col>
      <xdr:colOff>295910</xdr:colOff>
      <xdr:row>11</xdr:row>
      <xdr:rowOff>19050</xdr:rowOff>
    </xdr:to>
    <xdr:sp macro="" textlink="">
      <xdr:nvSpPr>
        <xdr:cNvPr id="187802" name="Rectangle 411"/>
        <xdr:cNvSpPr>
          <a:spLocks noChangeArrowheads="1"/>
        </xdr:cNvSpPr>
      </xdr:nvSpPr>
      <xdr:spPr>
        <a:xfrm>
          <a:off x="17973675" y="1647825"/>
          <a:ext cx="152463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1/23</a:t>
          </a:r>
        </a:p>
      </xdr:txBody>
    </xdr:sp>
    <xdr:clientData/>
  </xdr:twoCellAnchor>
  <xdr:twoCellAnchor>
    <xdr:from xmlns:xdr="http://schemas.openxmlformats.org/drawingml/2006/spreadsheetDrawing">
      <xdr:col>28</xdr:col>
      <xdr:colOff>419735</xdr:colOff>
      <xdr:row>8</xdr:row>
      <xdr:rowOff>86360</xdr:rowOff>
    </xdr:from>
    <xdr:to xmlns:xdr="http://schemas.openxmlformats.org/drawingml/2006/spreadsheetDrawing">
      <xdr:col>30</xdr:col>
      <xdr:colOff>314325</xdr:colOff>
      <xdr:row>10</xdr:row>
      <xdr:rowOff>0</xdr:rowOff>
    </xdr:to>
    <xdr:sp macro="" textlink="">
      <xdr:nvSpPr>
        <xdr:cNvPr id="187803" name="Rectangle 412"/>
        <xdr:cNvSpPr>
          <a:spLocks noChangeArrowheads="1"/>
        </xdr:cNvSpPr>
      </xdr:nvSpPr>
      <xdr:spPr>
        <a:xfrm>
          <a:off x="19622135" y="1457960"/>
          <a:ext cx="126619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28</xdr:col>
      <xdr:colOff>419735</xdr:colOff>
      <xdr:row>9</xdr:row>
      <xdr:rowOff>104775</xdr:rowOff>
    </xdr:from>
    <xdr:to xmlns:xdr="http://schemas.openxmlformats.org/drawingml/2006/spreadsheetDrawing">
      <xdr:col>30</xdr:col>
      <xdr:colOff>314325</xdr:colOff>
      <xdr:row>11</xdr:row>
      <xdr:rowOff>19050</xdr:rowOff>
    </xdr:to>
    <xdr:sp macro="" textlink="">
      <xdr:nvSpPr>
        <xdr:cNvPr id="187804" name="Rectangle 413"/>
        <xdr:cNvSpPr>
          <a:spLocks noChangeArrowheads="1"/>
        </xdr:cNvSpPr>
      </xdr:nvSpPr>
      <xdr:spPr>
        <a:xfrm>
          <a:off x="19622135" y="1647825"/>
          <a:ext cx="126619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60.0</a:t>
          </a:r>
        </a:p>
      </xdr:txBody>
    </xdr:sp>
    <xdr:clientData/>
  </xdr:twoCellAnchor>
  <xdr:twoCellAnchor>
    <xdr:from xmlns:xdr="http://schemas.openxmlformats.org/drawingml/2006/spreadsheetDrawing">
      <xdr:col>30</xdr:col>
      <xdr:colOff>505460</xdr:colOff>
      <xdr:row>8</xdr:row>
      <xdr:rowOff>86360</xdr:rowOff>
    </xdr:from>
    <xdr:to xmlns:xdr="http://schemas.openxmlformats.org/drawingml/2006/spreadsheetDrawing">
      <xdr:col>32</xdr:col>
      <xdr:colOff>410210</xdr:colOff>
      <xdr:row>10</xdr:row>
      <xdr:rowOff>0</xdr:rowOff>
    </xdr:to>
    <xdr:sp macro="" textlink="">
      <xdr:nvSpPr>
        <xdr:cNvPr id="187805" name="Rectangle 414"/>
        <xdr:cNvSpPr>
          <a:spLocks noChangeArrowheads="1"/>
        </xdr:cNvSpPr>
      </xdr:nvSpPr>
      <xdr:spPr>
        <a:xfrm>
          <a:off x="21079460" y="1457960"/>
          <a:ext cx="127635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30</xdr:col>
      <xdr:colOff>505460</xdr:colOff>
      <xdr:row>9</xdr:row>
      <xdr:rowOff>104775</xdr:rowOff>
    </xdr:from>
    <xdr:to xmlns:xdr="http://schemas.openxmlformats.org/drawingml/2006/spreadsheetDrawing">
      <xdr:col>32</xdr:col>
      <xdr:colOff>410210</xdr:colOff>
      <xdr:row>11</xdr:row>
      <xdr:rowOff>19050</xdr:rowOff>
    </xdr:to>
    <xdr:sp macro="" textlink="">
      <xdr:nvSpPr>
        <xdr:cNvPr id="187806" name="Rectangle 415"/>
        <xdr:cNvSpPr>
          <a:spLocks noChangeArrowheads="1"/>
        </xdr:cNvSpPr>
      </xdr:nvSpPr>
      <xdr:spPr>
        <a:xfrm>
          <a:off x="21079460" y="1647825"/>
          <a:ext cx="127635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43.7</a:t>
          </a:r>
        </a:p>
      </xdr:txBody>
    </xdr:sp>
    <xdr:clientData/>
  </xdr:twoCellAnchor>
  <xdr:twoCellAnchor>
    <xdr:from xmlns:xdr="http://schemas.openxmlformats.org/drawingml/2006/spreadsheetDrawing">
      <xdr:col>18</xdr:col>
      <xdr:colOff>485775</xdr:colOff>
      <xdr:row>11</xdr:row>
      <xdr:rowOff>86360</xdr:rowOff>
    </xdr:from>
    <xdr:to xmlns:xdr="http://schemas.openxmlformats.org/drawingml/2006/spreadsheetDrawing">
      <xdr:col>26</xdr:col>
      <xdr:colOff>76200</xdr:colOff>
      <xdr:row>25</xdr:row>
      <xdr:rowOff>95250</xdr:rowOff>
    </xdr:to>
    <xdr:sp macro="" textlink="">
      <xdr:nvSpPr>
        <xdr:cNvPr id="187807" name="Rectangle 416"/>
        <xdr:cNvSpPr>
          <a:spLocks noChangeArrowheads="1"/>
        </xdr:cNvSpPr>
      </xdr:nvSpPr>
      <xdr:spPr>
        <a:xfrm>
          <a:off x="12830175" y="1972310"/>
          <a:ext cx="5076825" cy="2409190"/>
        </a:xfrm>
        <a:prstGeom prst="rect"/>
        <a:solidFill>
          <a:srgbClr val="FFFFC8"/>
        </a:solidFill>
        <a:ln>
          <a:miter/>
        </a:ln>
      </xdr:spPr>
      <xdr:txBody>
        <a:bodyPr upright="1"/>
        <a:lstStyle/>
        <a:p/>
      </xdr:txBody>
    </xdr:sp>
    <xdr:clientData/>
  </xdr:twoCellAnchor>
  <xdr:twoCellAnchor>
    <xdr:from xmlns:xdr="http://schemas.openxmlformats.org/drawingml/2006/spreadsheetDrawing">
      <xdr:col>26</xdr:col>
      <xdr:colOff>266700</xdr:colOff>
      <xdr:row>11</xdr:row>
      <xdr:rowOff>86360</xdr:rowOff>
    </xdr:from>
    <xdr:to xmlns:xdr="http://schemas.openxmlformats.org/drawingml/2006/spreadsheetDrawing">
      <xdr:col>35</xdr:col>
      <xdr:colOff>123825</xdr:colOff>
      <xdr:row>25</xdr:row>
      <xdr:rowOff>95250</xdr:rowOff>
    </xdr:to>
    <xdr:sp macro="" textlink="">
      <xdr:nvSpPr>
        <xdr:cNvPr id="187808" name="Rectangle 417"/>
        <xdr:cNvSpPr>
          <a:spLocks noChangeArrowheads="1"/>
        </xdr:cNvSpPr>
      </xdr:nvSpPr>
      <xdr:spPr>
        <a:xfrm>
          <a:off x="18097500" y="1972310"/>
          <a:ext cx="6029325" cy="2409190"/>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26</xdr:col>
      <xdr:colOff>266700</xdr:colOff>
      <xdr:row>11</xdr:row>
      <xdr:rowOff>86360</xdr:rowOff>
    </xdr:from>
    <xdr:to xmlns:xdr="http://schemas.openxmlformats.org/drawingml/2006/spreadsheetDrawing">
      <xdr:col>31</xdr:col>
      <xdr:colOff>648335</xdr:colOff>
      <xdr:row>12</xdr:row>
      <xdr:rowOff>162560</xdr:rowOff>
    </xdr:to>
    <xdr:sp macro="" textlink="">
      <xdr:nvSpPr>
        <xdr:cNvPr id="187809" name="Rectangle 418"/>
        <xdr:cNvSpPr>
          <a:spLocks noChangeArrowheads="1"/>
        </xdr:cNvSpPr>
      </xdr:nvSpPr>
      <xdr:spPr>
        <a:xfrm>
          <a:off x="18097500" y="1972310"/>
          <a:ext cx="3810635" cy="24765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将来負担比率の分析欄</a:t>
          </a:r>
        </a:p>
      </xdr:txBody>
    </xdr:sp>
    <xdr:clientData/>
  </xdr:twoCellAnchor>
  <xdr:twoCellAnchor>
    <xdr:from xmlns:xdr="http://schemas.openxmlformats.org/drawingml/2006/spreadsheetDrawing">
      <xdr:col>26</xdr:col>
      <xdr:colOff>390525</xdr:colOff>
      <xdr:row>13</xdr:row>
      <xdr:rowOff>57150</xdr:rowOff>
    </xdr:from>
    <xdr:to xmlns:xdr="http://schemas.openxmlformats.org/drawingml/2006/spreadsheetDrawing">
      <xdr:col>35</xdr:col>
      <xdr:colOff>0</xdr:colOff>
      <xdr:row>25</xdr:row>
      <xdr:rowOff>29210</xdr:rowOff>
    </xdr:to>
    <xdr:sp macro="" textlink="">
      <xdr:nvSpPr>
        <xdr:cNvPr id="187810" name="Text Box 419"/>
        <xdr:cNvSpPr txBox="1">
          <a:spLocks noChangeArrowheads="1"/>
        </xdr:cNvSpPr>
      </xdr:nvSpPr>
      <xdr:spPr>
        <a:xfrm>
          <a:off x="18221325" y="2286000"/>
          <a:ext cx="5781675" cy="2029460"/>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過去に大規模な建設事業が少なかったために公債費負担が少ないこと、不採算の第三セクター等を抱えていないことなどにより、類似団体平均を大きく下回り、類似団体内で最も低い値となっている。後世への負担を少しでも軽減するため、予定されている土地区画整理事業や幹線道路の整備、教育施設等の施設整備などの事業を年次的、計画的に行い、引き続き財政の健全化に努めていく。</a:t>
          </a:r>
        </a:p>
      </xdr:txBody>
    </xdr:sp>
    <xdr:clientData/>
  </xdr:twoCellAnchor>
  <xdr:twoCellAnchor editAs="oneCell">
    <xdr:from xmlns:xdr="http://schemas.openxmlformats.org/drawingml/2006/spreadsheetDrawing">
      <xdr:col>18</xdr:col>
      <xdr:colOff>485775</xdr:colOff>
      <xdr:row>10</xdr:row>
      <xdr:rowOff>104775</xdr:rowOff>
    </xdr:from>
    <xdr:to xmlns:xdr="http://schemas.openxmlformats.org/drawingml/2006/spreadsheetDrawing">
      <xdr:col>18</xdr:col>
      <xdr:colOff>619125</xdr:colOff>
      <xdr:row>11</xdr:row>
      <xdr:rowOff>86360</xdr:rowOff>
    </xdr:to>
    <xdr:sp macro="" textlink="">
      <xdr:nvSpPr>
        <xdr:cNvPr id="187811" name="Text Box 420"/>
        <xdr:cNvSpPr txBox="1">
          <a:spLocks noChangeArrowheads="1"/>
        </xdr:cNvSpPr>
      </xdr:nvSpPr>
      <xdr:spPr>
        <a:xfrm>
          <a:off x="12830175" y="1819275"/>
          <a:ext cx="133350" cy="153035"/>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485775</xdr:colOff>
      <xdr:row>25</xdr:row>
      <xdr:rowOff>95250</xdr:rowOff>
    </xdr:from>
    <xdr:to xmlns:xdr="http://schemas.openxmlformats.org/drawingml/2006/spreadsheetDrawing">
      <xdr:col>26</xdr:col>
      <xdr:colOff>76200</xdr:colOff>
      <xdr:row>25</xdr:row>
      <xdr:rowOff>95250</xdr:rowOff>
    </xdr:to>
    <xdr:sp macro="" textlink="">
      <xdr:nvSpPr>
        <xdr:cNvPr id="187812" name="Line 421"/>
        <xdr:cNvSpPr>
          <a:spLocks noChangeShapeType="1"/>
        </xdr:cNvSpPr>
      </xdr:nvSpPr>
      <xdr:spPr>
        <a:xfrm>
          <a:off x="12830175" y="438150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24</xdr:row>
      <xdr:rowOff>153035</xdr:rowOff>
    </xdr:from>
    <xdr:to xmlns:xdr="http://schemas.openxmlformats.org/drawingml/2006/spreadsheetDrawing">
      <xdr:col>18</xdr:col>
      <xdr:colOff>485775</xdr:colOff>
      <xdr:row>26</xdr:row>
      <xdr:rowOff>19050</xdr:rowOff>
    </xdr:to>
    <xdr:sp macro="" textlink="">
      <xdr:nvSpPr>
        <xdr:cNvPr id="187813" name="Text Box 422"/>
        <xdr:cNvSpPr txBox="1">
          <a:spLocks noChangeArrowheads="1"/>
        </xdr:cNvSpPr>
      </xdr:nvSpPr>
      <xdr:spPr>
        <a:xfrm>
          <a:off x="12068810" y="4267835"/>
          <a:ext cx="76136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250.0</a:t>
          </a:r>
        </a:p>
      </xdr:txBody>
    </xdr:sp>
    <xdr:clientData/>
  </xdr:twoCellAnchor>
  <xdr:twoCellAnchor>
    <xdr:from xmlns:xdr="http://schemas.openxmlformats.org/drawingml/2006/spreadsheetDrawing">
      <xdr:col>18</xdr:col>
      <xdr:colOff>485775</xdr:colOff>
      <xdr:row>23</xdr:row>
      <xdr:rowOff>38100</xdr:rowOff>
    </xdr:from>
    <xdr:to xmlns:xdr="http://schemas.openxmlformats.org/drawingml/2006/spreadsheetDrawing">
      <xdr:col>26</xdr:col>
      <xdr:colOff>76200</xdr:colOff>
      <xdr:row>23</xdr:row>
      <xdr:rowOff>38100</xdr:rowOff>
    </xdr:to>
    <xdr:sp macro="" textlink="">
      <xdr:nvSpPr>
        <xdr:cNvPr id="187814" name="Line 423"/>
        <xdr:cNvSpPr>
          <a:spLocks noChangeShapeType="1"/>
        </xdr:cNvSpPr>
      </xdr:nvSpPr>
      <xdr:spPr>
        <a:xfrm>
          <a:off x="12830175" y="398145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22</xdr:row>
      <xdr:rowOff>95250</xdr:rowOff>
    </xdr:from>
    <xdr:to xmlns:xdr="http://schemas.openxmlformats.org/drawingml/2006/spreadsheetDrawing">
      <xdr:col>18</xdr:col>
      <xdr:colOff>485775</xdr:colOff>
      <xdr:row>23</xdr:row>
      <xdr:rowOff>133985</xdr:rowOff>
    </xdr:to>
    <xdr:sp macro="" textlink="">
      <xdr:nvSpPr>
        <xdr:cNvPr id="187815" name="Text Box 424"/>
        <xdr:cNvSpPr txBox="1">
          <a:spLocks noChangeArrowheads="1"/>
        </xdr:cNvSpPr>
      </xdr:nvSpPr>
      <xdr:spPr>
        <a:xfrm>
          <a:off x="12068810" y="3867150"/>
          <a:ext cx="76136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200.0</a:t>
          </a:r>
        </a:p>
      </xdr:txBody>
    </xdr:sp>
    <xdr:clientData/>
  </xdr:twoCellAnchor>
  <xdr:twoCellAnchor>
    <xdr:from xmlns:xdr="http://schemas.openxmlformats.org/drawingml/2006/spreadsheetDrawing">
      <xdr:col>18</xdr:col>
      <xdr:colOff>485775</xdr:colOff>
      <xdr:row>20</xdr:row>
      <xdr:rowOff>153035</xdr:rowOff>
    </xdr:from>
    <xdr:to xmlns:xdr="http://schemas.openxmlformats.org/drawingml/2006/spreadsheetDrawing">
      <xdr:col>26</xdr:col>
      <xdr:colOff>76200</xdr:colOff>
      <xdr:row>20</xdr:row>
      <xdr:rowOff>153035</xdr:rowOff>
    </xdr:to>
    <xdr:sp macro="" textlink="">
      <xdr:nvSpPr>
        <xdr:cNvPr id="187816" name="Line 425"/>
        <xdr:cNvSpPr>
          <a:spLocks noChangeShapeType="1"/>
        </xdr:cNvSpPr>
      </xdr:nvSpPr>
      <xdr:spPr>
        <a:xfrm>
          <a:off x="12830175" y="3582035"/>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20</xdr:row>
      <xdr:rowOff>38100</xdr:rowOff>
    </xdr:from>
    <xdr:to xmlns:xdr="http://schemas.openxmlformats.org/drawingml/2006/spreadsheetDrawing">
      <xdr:col>18</xdr:col>
      <xdr:colOff>485775</xdr:colOff>
      <xdr:row>21</xdr:row>
      <xdr:rowOff>76835</xdr:rowOff>
    </xdr:to>
    <xdr:sp macro="" textlink="">
      <xdr:nvSpPr>
        <xdr:cNvPr id="187817" name="Text Box 426"/>
        <xdr:cNvSpPr txBox="1">
          <a:spLocks noChangeArrowheads="1"/>
        </xdr:cNvSpPr>
      </xdr:nvSpPr>
      <xdr:spPr>
        <a:xfrm>
          <a:off x="12068810" y="3467100"/>
          <a:ext cx="76136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150.0</a:t>
          </a:r>
        </a:p>
      </xdr:txBody>
    </xdr:sp>
    <xdr:clientData/>
  </xdr:twoCellAnchor>
  <xdr:twoCellAnchor>
    <xdr:from xmlns:xdr="http://schemas.openxmlformats.org/drawingml/2006/spreadsheetDrawing">
      <xdr:col>18</xdr:col>
      <xdr:colOff>485775</xdr:colOff>
      <xdr:row>18</xdr:row>
      <xdr:rowOff>86360</xdr:rowOff>
    </xdr:from>
    <xdr:to xmlns:xdr="http://schemas.openxmlformats.org/drawingml/2006/spreadsheetDrawing">
      <xdr:col>26</xdr:col>
      <xdr:colOff>76200</xdr:colOff>
      <xdr:row>18</xdr:row>
      <xdr:rowOff>86360</xdr:rowOff>
    </xdr:to>
    <xdr:sp macro="" textlink="">
      <xdr:nvSpPr>
        <xdr:cNvPr id="187818" name="Line 427"/>
        <xdr:cNvSpPr>
          <a:spLocks noChangeShapeType="1"/>
        </xdr:cNvSpPr>
      </xdr:nvSpPr>
      <xdr:spPr>
        <a:xfrm>
          <a:off x="12830175" y="317246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17</xdr:row>
      <xdr:rowOff>143510</xdr:rowOff>
    </xdr:from>
    <xdr:to xmlns:xdr="http://schemas.openxmlformats.org/drawingml/2006/spreadsheetDrawing">
      <xdr:col>18</xdr:col>
      <xdr:colOff>485775</xdr:colOff>
      <xdr:row>19</xdr:row>
      <xdr:rowOff>9525</xdr:rowOff>
    </xdr:to>
    <xdr:sp macro="" textlink="">
      <xdr:nvSpPr>
        <xdr:cNvPr id="187819" name="Text Box 428"/>
        <xdr:cNvSpPr txBox="1">
          <a:spLocks noChangeArrowheads="1"/>
        </xdr:cNvSpPr>
      </xdr:nvSpPr>
      <xdr:spPr>
        <a:xfrm>
          <a:off x="12068810" y="3058160"/>
          <a:ext cx="76136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a:t>
          </a:r>
        </a:p>
      </xdr:txBody>
    </xdr:sp>
    <xdr:clientData/>
  </xdr:twoCellAnchor>
  <xdr:twoCellAnchor>
    <xdr:from xmlns:xdr="http://schemas.openxmlformats.org/drawingml/2006/spreadsheetDrawing">
      <xdr:col>18</xdr:col>
      <xdr:colOff>485775</xdr:colOff>
      <xdr:row>16</xdr:row>
      <xdr:rowOff>29210</xdr:rowOff>
    </xdr:from>
    <xdr:to xmlns:xdr="http://schemas.openxmlformats.org/drawingml/2006/spreadsheetDrawing">
      <xdr:col>26</xdr:col>
      <xdr:colOff>76200</xdr:colOff>
      <xdr:row>16</xdr:row>
      <xdr:rowOff>29210</xdr:rowOff>
    </xdr:to>
    <xdr:sp macro="" textlink="">
      <xdr:nvSpPr>
        <xdr:cNvPr id="187820" name="Line 429"/>
        <xdr:cNvSpPr>
          <a:spLocks noChangeShapeType="1"/>
        </xdr:cNvSpPr>
      </xdr:nvSpPr>
      <xdr:spPr>
        <a:xfrm>
          <a:off x="12830175" y="277241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15</xdr:row>
      <xdr:rowOff>86360</xdr:rowOff>
    </xdr:from>
    <xdr:to xmlns:xdr="http://schemas.openxmlformats.org/drawingml/2006/spreadsheetDrawing">
      <xdr:col>18</xdr:col>
      <xdr:colOff>485775</xdr:colOff>
      <xdr:row>16</xdr:row>
      <xdr:rowOff>124460</xdr:rowOff>
    </xdr:to>
    <xdr:sp macro="" textlink="">
      <xdr:nvSpPr>
        <xdr:cNvPr id="187821" name="Text Box 430"/>
        <xdr:cNvSpPr txBox="1">
          <a:spLocks noChangeArrowheads="1"/>
        </xdr:cNvSpPr>
      </xdr:nvSpPr>
      <xdr:spPr>
        <a:xfrm>
          <a:off x="12068810" y="265811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50.0</a:t>
          </a:r>
        </a:p>
      </xdr:txBody>
    </xdr:sp>
    <xdr:clientData/>
  </xdr:twoCellAnchor>
  <xdr:twoCellAnchor>
    <xdr:from xmlns:xdr="http://schemas.openxmlformats.org/drawingml/2006/spreadsheetDrawing">
      <xdr:col>18</xdr:col>
      <xdr:colOff>485775</xdr:colOff>
      <xdr:row>13</xdr:row>
      <xdr:rowOff>143510</xdr:rowOff>
    </xdr:from>
    <xdr:to xmlns:xdr="http://schemas.openxmlformats.org/drawingml/2006/spreadsheetDrawing">
      <xdr:col>26</xdr:col>
      <xdr:colOff>76200</xdr:colOff>
      <xdr:row>13</xdr:row>
      <xdr:rowOff>143510</xdr:rowOff>
    </xdr:to>
    <xdr:sp macro="" textlink="">
      <xdr:nvSpPr>
        <xdr:cNvPr id="187822" name="Line 431"/>
        <xdr:cNvSpPr>
          <a:spLocks noChangeShapeType="1"/>
        </xdr:cNvSpPr>
      </xdr:nvSpPr>
      <xdr:spPr>
        <a:xfrm>
          <a:off x="12830175" y="2372360"/>
          <a:ext cx="5076825" cy="0"/>
        </a:xfrm>
        <a:prstGeom prst="line"/>
        <a:noFill/>
        <a:ln w="9525">
          <a:solidFill>
            <a:srgbClr val="D8D8D8"/>
          </a:solidFill>
          <a:miter/>
        </a:ln>
      </xdr:spPr>
      <xdr:txBody>
        <a:bodyPr upright="1"/>
        <a:lstStyle/>
        <a:p/>
      </xdr:txBody>
    </xdr:sp>
    <xdr:clientData/>
  </xdr:twoCellAnchor>
  <xdr:twoCellAnchor editAs="oneCell">
    <xdr:from xmlns:xdr="http://schemas.openxmlformats.org/drawingml/2006/spreadsheetDrawing">
      <xdr:col>17</xdr:col>
      <xdr:colOff>410210</xdr:colOff>
      <xdr:row>13</xdr:row>
      <xdr:rowOff>29210</xdr:rowOff>
    </xdr:from>
    <xdr:to xmlns:xdr="http://schemas.openxmlformats.org/drawingml/2006/spreadsheetDrawing">
      <xdr:col>18</xdr:col>
      <xdr:colOff>485775</xdr:colOff>
      <xdr:row>14</xdr:row>
      <xdr:rowOff>67310</xdr:rowOff>
    </xdr:to>
    <xdr:sp macro="" textlink="">
      <xdr:nvSpPr>
        <xdr:cNvPr id="187823" name="Text Box 432"/>
        <xdr:cNvSpPr txBox="1">
          <a:spLocks noChangeArrowheads="1"/>
        </xdr:cNvSpPr>
      </xdr:nvSpPr>
      <xdr:spPr>
        <a:xfrm>
          <a:off x="12068810" y="2258060"/>
          <a:ext cx="76136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18</xdr:col>
      <xdr:colOff>485775</xdr:colOff>
      <xdr:row>11</xdr:row>
      <xdr:rowOff>86360</xdr:rowOff>
    </xdr:from>
    <xdr:to xmlns:xdr="http://schemas.openxmlformats.org/drawingml/2006/spreadsheetDrawing">
      <xdr:col>26</xdr:col>
      <xdr:colOff>76200</xdr:colOff>
      <xdr:row>11</xdr:row>
      <xdr:rowOff>86360</xdr:rowOff>
    </xdr:to>
    <xdr:sp macro="" textlink="">
      <xdr:nvSpPr>
        <xdr:cNvPr id="187824" name="Line 433"/>
        <xdr:cNvSpPr>
          <a:spLocks noChangeShapeType="1"/>
        </xdr:cNvSpPr>
      </xdr:nvSpPr>
      <xdr:spPr>
        <a:xfrm>
          <a:off x="12830175" y="1972310"/>
          <a:ext cx="5076825" cy="0"/>
        </a:xfrm>
        <a:prstGeom prst="line"/>
        <a:noFill/>
        <a:ln w="9525">
          <a:solidFill>
            <a:srgbClr val="D8D8D8"/>
          </a:solidFill>
          <a:miter/>
        </a:ln>
      </xdr:spPr>
      <xdr:txBody>
        <a:bodyPr upright="1"/>
        <a:lstStyle/>
        <a:p/>
      </xdr:txBody>
    </xdr:sp>
    <xdr:clientData/>
  </xdr:twoCellAnchor>
  <xdr:twoCellAnchor>
    <xdr:from xmlns:xdr="http://schemas.openxmlformats.org/drawingml/2006/spreadsheetDrawing">
      <xdr:col>18</xdr:col>
      <xdr:colOff>485775</xdr:colOff>
      <xdr:row>11</xdr:row>
      <xdr:rowOff>86360</xdr:rowOff>
    </xdr:from>
    <xdr:to xmlns:xdr="http://schemas.openxmlformats.org/drawingml/2006/spreadsheetDrawing">
      <xdr:col>26</xdr:col>
      <xdr:colOff>76200</xdr:colOff>
      <xdr:row>25</xdr:row>
      <xdr:rowOff>95250</xdr:rowOff>
    </xdr:to>
    <xdr:sp macro="" textlink="">
      <xdr:nvSpPr>
        <xdr:cNvPr id="187825" name="将来負担の状況グラフ枠"/>
        <xdr:cNvSpPr>
          <a:spLocks noChangeArrowheads="1"/>
        </xdr:cNvSpPr>
      </xdr:nvSpPr>
      <xdr:spPr>
        <a:xfrm>
          <a:off x="12830175" y="1972310"/>
          <a:ext cx="5076825" cy="2409190"/>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24</xdr:col>
      <xdr:colOff>562610</xdr:colOff>
      <xdr:row>14</xdr:row>
      <xdr:rowOff>47625</xdr:rowOff>
    </xdr:from>
    <xdr:to xmlns:xdr="http://schemas.openxmlformats.org/drawingml/2006/spreadsheetDrawing">
      <xdr:col>24</xdr:col>
      <xdr:colOff>562610</xdr:colOff>
      <xdr:row>22</xdr:row>
      <xdr:rowOff>162560</xdr:rowOff>
    </xdr:to>
    <xdr:sp macro="" textlink="">
      <xdr:nvSpPr>
        <xdr:cNvPr id="187826" name="Line 435"/>
        <xdr:cNvSpPr>
          <a:spLocks noChangeShapeType="1"/>
        </xdr:cNvSpPr>
      </xdr:nvSpPr>
      <xdr:spPr>
        <a:xfrm flipV="1">
          <a:off x="17021810" y="2447925"/>
          <a:ext cx="0" cy="1486535"/>
        </a:xfrm>
        <a:prstGeom prst="line"/>
        <a:noFill/>
        <a:ln w="63500">
          <a:solidFill>
            <a:srgbClr val="808080"/>
          </a:solidFill>
          <a:miter/>
        </a:ln>
      </xdr:spPr>
      <xdr:txBody>
        <a:bodyPr upright="1"/>
        <a:lstStyle/>
        <a:p/>
      </xdr:txBody>
    </xdr:sp>
    <xdr:clientData/>
  </xdr:twoCellAnchor>
  <xdr:twoCellAnchor editAs="oneCell">
    <xdr:from xmlns:xdr="http://schemas.openxmlformats.org/drawingml/2006/spreadsheetDrawing">
      <xdr:col>24</xdr:col>
      <xdr:colOff>648335</xdr:colOff>
      <xdr:row>22</xdr:row>
      <xdr:rowOff>162560</xdr:rowOff>
    </xdr:from>
    <xdr:to xmlns:xdr="http://schemas.openxmlformats.org/drawingml/2006/spreadsheetDrawing">
      <xdr:col>26</xdr:col>
      <xdr:colOff>38100</xdr:colOff>
      <xdr:row>24</xdr:row>
      <xdr:rowOff>29210</xdr:rowOff>
    </xdr:to>
    <xdr:sp macro="" textlink="">
      <xdr:nvSpPr>
        <xdr:cNvPr id="187827" name="将来負担の状況最小値テキスト"/>
        <xdr:cNvSpPr txBox="1">
          <a:spLocks noChangeArrowheads="1"/>
        </xdr:cNvSpPr>
      </xdr:nvSpPr>
      <xdr:spPr>
        <a:xfrm>
          <a:off x="17107535" y="393446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194.5</a:t>
          </a:r>
        </a:p>
      </xdr:txBody>
    </xdr:sp>
    <xdr:clientData/>
  </xdr:twoCellAnchor>
  <xdr:twoCellAnchor>
    <xdr:from xmlns:xdr="http://schemas.openxmlformats.org/drawingml/2006/spreadsheetDrawing">
      <xdr:col>24</xdr:col>
      <xdr:colOff>467360</xdr:colOff>
      <xdr:row>22</xdr:row>
      <xdr:rowOff>162560</xdr:rowOff>
    </xdr:from>
    <xdr:to xmlns:xdr="http://schemas.openxmlformats.org/drawingml/2006/spreadsheetDrawing">
      <xdr:col>24</xdr:col>
      <xdr:colOff>648335</xdr:colOff>
      <xdr:row>22</xdr:row>
      <xdr:rowOff>162560</xdr:rowOff>
    </xdr:to>
    <xdr:sp macro="" textlink="">
      <xdr:nvSpPr>
        <xdr:cNvPr id="187828" name="Line 437"/>
        <xdr:cNvSpPr>
          <a:spLocks noChangeShapeType="1"/>
        </xdr:cNvSpPr>
      </xdr:nvSpPr>
      <xdr:spPr>
        <a:xfrm>
          <a:off x="16926560" y="3934460"/>
          <a:ext cx="180975"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24</xdr:col>
      <xdr:colOff>648335</xdr:colOff>
      <xdr:row>12</xdr:row>
      <xdr:rowOff>162560</xdr:rowOff>
    </xdr:from>
    <xdr:to xmlns:xdr="http://schemas.openxmlformats.org/drawingml/2006/spreadsheetDrawing">
      <xdr:col>26</xdr:col>
      <xdr:colOff>38100</xdr:colOff>
      <xdr:row>14</xdr:row>
      <xdr:rowOff>29210</xdr:rowOff>
    </xdr:to>
    <xdr:sp macro="" textlink="">
      <xdr:nvSpPr>
        <xdr:cNvPr id="187829" name="将来負担の状況最大値テキスト"/>
        <xdr:cNvSpPr txBox="1">
          <a:spLocks noChangeArrowheads="1"/>
        </xdr:cNvSpPr>
      </xdr:nvSpPr>
      <xdr:spPr>
        <a:xfrm>
          <a:off x="17107535" y="221996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9.9</a:t>
          </a:r>
        </a:p>
      </xdr:txBody>
    </xdr:sp>
    <xdr:clientData/>
  </xdr:twoCellAnchor>
  <xdr:twoCellAnchor>
    <xdr:from xmlns:xdr="http://schemas.openxmlformats.org/drawingml/2006/spreadsheetDrawing">
      <xdr:col>24</xdr:col>
      <xdr:colOff>467360</xdr:colOff>
      <xdr:row>14</xdr:row>
      <xdr:rowOff>47625</xdr:rowOff>
    </xdr:from>
    <xdr:to xmlns:xdr="http://schemas.openxmlformats.org/drawingml/2006/spreadsheetDrawing">
      <xdr:col>24</xdr:col>
      <xdr:colOff>648335</xdr:colOff>
      <xdr:row>14</xdr:row>
      <xdr:rowOff>47625</xdr:rowOff>
    </xdr:to>
    <xdr:sp macro="" textlink="">
      <xdr:nvSpPr>
        <xdr:cNvPr id="187830" name="Line 439"/>
        <xdr:cNvSpPr>
          <a:spLocks noChangeShapeType="1"/>
        </xdr:cNvSpPr>
      </xdr:nvSpPr>
      <xdr:spPr>
        <a:xfrm>
          <a:off x="16926560" y="2447925"/>
          <a:ext cx="180975"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19</xdr:col>
      <xdr:colOff>485775</xdr:colOff>
      <xdr:row>14</xdr:row>
      <xdr:rowOff>19050</xdr:rowOff>
    </xdr:from>
    <xdr:to xmlns:xdr="http://schemas.openxmlformats.org/drawingml/2006/spreadsheetDrawing">
      <xdr:col>21</xdr:col>
      <xdr:colOff>0</xdr:colOff>
      <xdr:row>14</xdr:row>
      <xdr:rowOff>29210</xdr:rowOff>
    </xdr:to>
    <xdr:sp macro="" textlink="">
      <xdr:nvSpPr>
        <xdr:cNvPr id="187831" name="Line 440"/>
        <xdr:cNvSpPr>
          <a:spLocks noChangeShapeType="1"/>
        </xdr:cNvSpPr>
      </xdr:nvSpPr>
      <xdr:spPr>
        <a:xfrm flipV="1">
          <a:off x="13515975" y="2419350"/>
          <a:ext cx="885825" cy="1016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24</xdr:col>
      <xdr:colOff>648335</xdr:colOff>
      <xdr:row>15</xdr:row>
      <xdr:rowOff>95250</xdr:rowOff>
    </xdr:from>
    <xdr:to xmlns:xdr="http://schemas.openxmlformats.org/drawingml/2006/spreadsheetDrawing">
      <xdr:col>26</xdr:col>
      <xdr:colOff>38100</xdr:colOff>
      <xdr:row>16</xdr:row>
      <xdr:rowOff>133985</xdr:rowOff>
    </xdr:to>
    <xdr:sp macro="" textlink="">
      <xdr:nvSpPr>
        <xdr:cNvPr id="187832" name="将来負担の状況平均値テキスト"/>
        <xdr:cNvSpPr txBox="1">
          <a:spLocks noChangeArrowheads="1"/>
        </xdr:cNvSpPr>
      </xdr:nvSpPr>
      <xdr:spPr>
        <a:xfrm>
          <a:off x="17107535" y="2667000"/>
          <a:ext cx="76136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43.0</a:t>
          </a:r>
        </a:p>
      </xdr:txBody>
    </xdr:sp>
    <xdr:clientData/>
  </xdr:twoCellAnchor>
  <xdr:twoCellAnchor>
    <xdr:from xmlns:xdr="http://schemas.openxmlformats.org/drawingml/2006/spreadsheetDrawing">
      <xdr:col>24</xdr:col>
      <xdr:colOff>505460</xdr:colOff>
      <xdr:row>15</xdr:row>
      <xdr:rowOff>95250</xdr:rowOff>
    </xdr:from>
    <xdr:to xmlns:xdr="http://schemas.openxmlformats.org/drawingml/2006/spreadsheetDrawing">
      <xdr:col>24</xdr:col>
      <xdr:colOff>610235</xdr:colOff>
      <xdr:row>16</xdr:row>
      <xdr:rowOff>29210</xdr:rowOff>
    </xdr:to>
    <xdr:sp macro="" textlink="">
      <xdr:nvSpPr>
        <xdr:cNvPr id="187833" name="AutoShape 442"/>
        <xdr:cNvSpPr>
          <a:spLocks noChangeArrowheads="1"/>
        </xdr:cNvSpPr>
      </xdr:nvSpPr>
      <xdr:spPr>
        <a:xfrm>
          <a:off x="16964660" y="2667000"/>
          <a:ext cx="104775" cy="10541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23</xdr:col>
      <xdr:colOff>352425</xdr:colOff>
      <xdr:row>15</xdr:row>
      <xdr:rowOff>104775</xdr:rowOff>
    </xdr:from>
    <xdr:to xmlns:xdr="http://schemas.openxmlformats.org/drawingml/2006/spreadsheetDrawing">
      <xdr:col>23</xdr:col>
      <xdr:colOff>457835</xdr:colOff>
      <xdr:row>16</xdr:row>
      <xdr:rowOff>38100</xdr:rowOff>
    </xdr:to>
    <xdr:sp macro="" textlink="">
      <xdr:nvSpPr>
        <xdr:cNvPr id="187834" name="AutoShape 443"/>
        <xdr:cNvSpPr>
          <a:spLocks noChangeArrowheads="1"/>
        </xdr:cNvSpPr>
      </xdr:nvSpPr>
      <xdr:spPr>
        <a:xfrm>
          <a:off x="16125825" y="2676525"/>
          <a:ext cx="10541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23</xdr:col>
      <xdr:colOff>28575</xdr:colOff>
      <xdr:row>14</xdr:row>
      <xdr:rowOff>76835</xdr:rowOff>
    </xdr:from>
    <xdr:to xmlns:xdr="http://schemas.openxmlformats.org/drawingml/2006/spreadsheetDrawing">
      <xdr:col>24</xdr:col>
      <xdr:colOff>76200</xdr:colOff>
      <xdr:row>15</xdr:row>
      <xdr:rowOff>114935</xdr:rowOff>
    </xdr:to>
    <xdr:sp macro="" textlink="">
      <xdr:nvSpPr>
        <xdr:cNvPr id="187835" name="Text Box 444"/>
        <xdr:cNvSpPr txBox="1">
          <a:spLocks noChangeArrowheads="1"/>
        </xdr:cNvSpPr>
      </xdr:nvSpPr>
      <xdr:spPr>
        <a:xfrm>
          <a:off x="15801975" y="2477135"/>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44.4</a:t>
          </a:r>
        </a:p>
      </xdr:txBody>
    </xdr:sp>
    <xdr:clientData/>
  </xdr:twoCellAnchor>
  <xdr:twoCellAnchor>
    <xdr:from xmlns:xdr="http://schemas.openxmlformats.org/drawingml/2006/spreadsheetDrawing">
      <xdr:col>22</xdr:col>
      <xdr:colOff>153035</xdr:colOff>
      <xdr:row>16</xdr:row>
      <xdr:rowOff>86360</xdr:rowOff>
    </xdr:from>
    <xdr:to xmlns:xdr="http://schemas.openxmlformats.org/drawingml/2006/spreadsheetDrawing">
      <xdr:col>22</xdr:col>
      <xdr:colOff>257175</xdr:colOff>
      <xdr:row>17</xdr:row>
      <xdr:rowOff>9525</xdr:rowOff>
    </xdr:to>
    <xdr:sp macro="" textlink="">
      <xdr:nvSpPr>
        <xdr:cNvPr id="187836" name="AutoShape 445"/>
        <xdr:cNvSpPr>
          <a:spLocks noChangeArrowheads="1"/>
        </xdr:cNvSpPr>
      </xdr:nvSpPr>
      <xdr:spPr>
        <a:xfrm>
          <a:off x="15240635" y="2829560"/>
          <a:ext cx="104140" cy="9461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21</xdr:col>
      <xdr:colOff>505460</xdr:colOff>
      <xdr:row>15</xdr:row>
      <xdr:rowOff>47625</xdr:rowOff>
    </xdr:from>
    <xdr:to xmlns:xdr="http://schemas.openxmlformats.org/drawingml/2006/spreadsheetDrawing">
      <xdr:col>22</xdr:col>
      <xdr:colOff>581660</xdr:colOff>
      <xdr:row>16</xdr:row>
      <xdr:rowOff>86360</xdr:rowOff>
    </xdr:to>
    <xdr:sp macro="" textlink="">
      <xdr:nvSpPr>
        <xdr:cNvPr id="187837" name="Text Box 446"/>
        <xdr:cNvSpPr txBox="1">
          <a:spLocks noChangeArrowheads="1"/>
        </xdr:cNvSpPr>
      </xdr:nvSpPr>
      <xdr:spPr>
        <a:xfrm>
          <a:off x="14907260" y="2619375"/>
          <a:ext cx="76200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62.7</a:t>
          </a:r>
        </a:p>
      </xdr:txBody>
    </xdr:sp>
    <xdr:clientData/>
  </xdr:twoCellAnchor>
  <xdr:twoCellAnchor>
    <xdr:from xmlns:xdr="http://schemas.openxmlformats.org/drawingml/2006/spreadsheetDrawing">
      <xdr:col>20</xdr:col>
      <xdr:colOff>638810</xdr:colOff>
      <xdr:row>16</xdr:row>
      <xdr:rowOff>114935</xdr:rowOff>
    </xdr:from>
    <xdr:to xmlns:xdr="http://schemas.openxmlformats.org/drawingml/2006/spreadsheetDrawing">
      <xdr:col>21</xdr:col>
      <xdr:colOff>47625</xdr:colOff>
      <xdr:row>17</xdr:row>
      <xdr:rowOff>38100</xdr:rowOff>
    </xdr:to>
    <xdr:sp macro="" textlink="">
      <xdr:nvSpPr>
        <xdr:cNvPr id="187838" name="AutoShape 447"/>
        <xdr:cNvSpPr>
          <a:spLocks noChangeArrowheads="1"/>
        </xdr:cNvSpPr>
      </xdr:nvSpPr>
      <xdr:spPr>
        <a:xfrm>
          <a:off x="14354810" y="2858135"/>
          <a:ext cx="94615" cy="9461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20</xdr:col>
      <xdr:colOff>304800</xdr:colOff>
      <xdr:row>17</xdr:row>
      <xdr:rowOff>57150</xdr:rowOff>
    </xdr:from>
    <xdr:to xmlns:xdr="http://schemas.openxmlformats.org/drawingml/2006/spreadsheetDrawing">
      <xdr:col>21</xdr:col>
      <xdr:colOff>381635</xdr:colOff>
      <xdr:row>18</xdr:row>
      <xdr:rowOff>95250</xdr:rowOff>
    </xdr:to>
    <xdr:sp macro="" textlink="">
      <xdr:nvSpPr>
        <xdr:cNvPr id="187839" name="Text Box 448"/>
        <xdr:cNvSpPr txBox="1">
          <a:spLocks noChangeArrowheads="1"/>
        </xdr:cNvSpPr>
      </xdr:nvSpPr>
      <xdr:spPr>
        <a:xfrm>
          <a:off x="14020800" y="2971800"/>
          <a:ext cx="76263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66.4</a:t>
          </a:r>
        </a:p>
      </xdr:txBody>
    </xdr:sp>
    <xdr:clientData/>
  </xdr:twoCellAnchor>
  <xdr:twoCellAnchor>
    <xdr:from xmlns:xdr="http://schemas.openxmlformats.org/drawingml/2006/spreadsheetDrawing">
      <xdr:col>19</xdr:col>
      <xdr:colOff>429260</xdr:colOff>
      <xdr:row>16</xdr:row>
      <xdr:rowOff>19050</xdr:rowOff>
    </xdr:from>
    <xdr:to xmlns:xdr="http://schemas.openxmlformats.org/drawingml/2006/spreadsheetDrawing">
      <xdr:col>19</xdr:col>
      <xdr:colOff>533400</xdr:colOff>
      <xdr:row>16</xdr:row>
      <xdr:rowOff>114935</xdr:rowOff>
    </xdr:to>
    <xdr:sp macro="" textlink="">
      <xdr:nvSpPr>
        <xdr:cNvPr id="187840" name="AutoShape 449"/>
        <xdr:cNvSpPr>
          <a:spLocks noChangeArrowheads="1"/>
        </xdr:cNvSpPr>
      </xdr:nvSpPr>
      <xdr:spPr>
        <a:xfrm>
          <a:off x="13459460" y="2762250"/>
          <a:ext cx="104140" cy="9588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19</xdr:col>
      <xdr:colOff>104775</xdr:colOff>
      <xdr:row>16</xdr:row>
      <xdr:rowOff>133985</xdr:rowOff>
    </xdr:from>
    <xdr:to xmlns:xdr="http://schemas.openxmlformats.org/drawingml/2006/spreadsheetDrawing">
      <xdr:col>20</xdr:col>
      <xdr:colOff>180975</xdr:colOff>
      <xdr:row>18</xdr:row>
      <xdr:rowOff>0</xdr:rowOff>
    </xdr:to>
    <xdr:sp macro="" textlink="">
      <xdr:nvSpPr>
        <xdr:cNvPr id="187841" name="Text Box 450"/>
        <xdr:cNvSpPr txBox="1">
          <a:spLocks noChangeArrowheads="1"/>
        </xdr:cNvSpPr>
      </xdr:nvSpPr>
      <xdr:spPr>
        <a:xfrm>
          <a:off x="13134975" y="287718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54.6</a:t>
          </a:r>
        </a:p>
      </xdr:txBody>
    </xdr:sp>
    <xdr:clientData/>
  </xdr:twoCellAnchor>
  <xdr:twoCellAnchor editAs="oneCell">
    <xdr:from xmlns:xdr="http://schemas.openxmlformats.org/drawingml/2006/spreadsheetDrawing">
      <xdr:col>24</xdr:col>
      <xdr:colOff>447675</xdr:colOff>
      <xdr:row>25</xdr:row>
      <xdr:rowOff>162560</xdr:rowOff>
    </xdr:from>
    <xdr:to xmlns:xdr="http://schemas.openxmlformats.org/drawingml/2006/spreadsheetDrawing">
      <xdr:col>25</xdr:col>
      <xdr:colOff>524510</xdr:colOff>
      <xdr:row>27</xdr:row>
      <xdr:rowOff>29210</xdr:rowOff>
    </xdr:to>
    <xdr:sp macro="" textlink="">
      <xdr:nvSpPr>
        <xdr:cNvPr id="187842" name="Text Box 451"/>
        <xdr:cNvSpPr txBox="1">
          <a:spLocks noChangeArrowheads="1"/>
        </xdr:cNvSpPr>
      </xdr:nvSpPr>
      <xdr:spPr>
        <a:xfrm>
          <a:off x="16906875" y="444881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23</xdr:col>
      <xdr:colOff>295910</xdr:colOff>
      <xdr:row>25</xdr:row>
      <xdr:rowOff>162560</xdr:rowOff>
    </xdr:from>
    <xdr:to xmlns:xdr="http://schemas.openxmlformats.org/drawingml/2006/spreadsheetDrawing">
      <xdr:col>24</xdr:col>
      <xdr:colOff>372110</xdr:colOff>
      <xdr:row>27</xdr:row>
      <xdr:rowOff>29210</xdr:rowOff>
    </xdr:to>
    <xdr:sp macro="" textlink="">
      <xdr:nvSpPr>
        <xdr:cNvPr id="187843" name="Text Box 452"/>
        <xdr:cNvSpPr txBox="1">
          <a:spLocks noChangeArrowheads="1"/>
        </xdr:cNvSpPr>
      </xdr:nvSpPr>
      <xdr:spPr>
        <a:xfrm>
          <a:off x="16069310" y="444881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22</xdr:col>
      <xdr:colOff>85725</xdr:colOff>
      <xdr:row>25</xdr:row>
      <xdr:rowOff>162560</xdr:rowOff>
    </xdr:from>
    <xdr:to xmlns:xdr="http://schemas.openxmlformats.org/drawingml/2006/spreadsheetDrawing">
      <xdr:col>23</xdr:col>
      <xdr:colOff>161925</xdr:colOff>
      <xdr:row>27</xdr:row>
      <xdr:rowOff>29210</xdr:rowOff>
    </xdr:to>
    <xdr:sp macro="" textlink="">
      <xdr:nvSpPr>
        <xdr:cNvPr id="187844" name="Text Box 453"/>
        <xdr:cNvSpPr txBox="1">
          <a:spLocks noChangeArrowheads="1"/>
        </xdr:cNvSpPr>
      </xdr:nvSpPr>
      <xdr:spPr>
        <a:xfrm>
          <a:off x="15173325" y="444881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20</xdr:col>
      <xdr:colOff>572135</xdr:colOff>
      <xdr:row>25</xdr:row>
      <xdr:rowOff>162560</xdr:rowOff>
    </xdr:from>
    <xdr:to xmlns:xdr="http://schemas.openxmlformats.org/drawingml/2006/spreadsheetDrawing">
      <xdr:col>21</xdr:col>
      <xdr:colOff>648335</xdr:colOff>
      <xdr:row>27</xdr:row>
      <xdr:rowOff>29210</xdr:rowOff>
    </xdr:to>
    <xdr:sp macro="" textlink="">
      <xdr:nvSpPr>
        <xdr:cNvPr id="187845" name="Text Box 454"/>
        <xdr:cNvSpPr txBox="1">
          <a:spLocks noChangeArrowheads="1"/>
        </xdr:cNvSpPr>
      </xdr:nvSpPr>
      <xdr:spPr>
        <a:xfrm>
          <a:off x="14288135" y="444881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19</xdr:col>
      <xdr:colOff>372110</xdr:colOff>
      <xdr:row>25</xdr:row>
      <xdr:rowOff>162560</xdr:rowOff>
    </xdr:from>
    <xdr:to xmlns:xdr="http://schemas.openxmlformats.org/drawingml/2006/spreadsheetDrawing">
      <xdr:col>20</xdr:col>
      <xdr:colOff>447675</xdr:colOff>
      <xdr:row>27</xdr:row>
      <xdr:rowOff>29210</xdr:rowOff>
    </xdr:to>
    <xdr:sp macro="" textlink="">
      <xdr:nvSpPr>
        <xdr:cNvPr id="187846" name="Text Box 455"/>
        <xdr:cNvSpPr txBox="1">
          <a:spLocks noChangeArrowheads="1"/>
        </xdr:cNvSpPr>
      </xdr:nvSpPr>
      <xdr:spPr>
        <a:xfrm>
          <a:off x="13402310" y="444881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20</xdr:col>
      <xdr:colOff>638810</xdr:colOff>
      <xdr:row>13</xdr:row>
      <xdr:rowOff>143510</xdr:rowOff>
    </xdr:from>
    <xdr:to xmlns:xdr="http://schemas.openxmlformats.org/drawingml/2006/spreadsheetDrawing">
      <xdr:col>21</xdr:col>
      <xdr:colOff>47625</xdr:colOff>
      <xdr:row>14</xdr:row>
      <xdr:rowOff>76835</xdr:rowOff>
    </xdr:to>
    <xdr:sp macro="" textlink="">
      <xdr:nvSpPr>
        <xdr:cNvPr id="187847" name="Oval 456"/>
        <xdr:cNvSpPr>
          <a:spLocks noChangeArrowheads="1"/>
        </xdr:cNvSpPr>
      </xdr:nvSpPr>
      <xdr:spPr>
        <a:xfrm>
          <a:off x="14354810" y="2372360"/>
          <a:ext cx="9461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20</xdr:col>
      <xdr:colOff>304800</xdr:colOff>
      <xdr:row>12</xdr:row>
      <xdr:rowOff>114935</xdr:rowOff>
    </xdr:from>
    <xdr:to xmlns:xdr="http://schemas.openxmlformats.org/drawingml/2006/spreadsheetDrawing">
      <xdr:col>21</xdr:col>
      <xdr:colOff>381635</xdr:colOff>
      <xdr:row>13</xdr:row>
      <xdr:rowOff>153035</xdr:rowOff>
    </xdr:to>
    <xdr:sp macro="" textlink="">
      <xdr:nvSpPr>
        <xdr:cNvPr id="187848" name="Text Box 457"/>
        <xdr:cNvSpPr txBox="1">
          <a:spLocks noChangeArrowheads="1"/>
        </xdr:cNvSpPr>
      </xdr:nvSpPr>
      <xdr:spPr>
        <a:xfrm>
          <a:off x="14020800" y="2172335"/>
          <a:ext cx="76263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6.5</a:t>
          </a:r>
        </a:p>
      </xdr:txBody>
    </xdr:sp>
    <xdr:clientData/>
  </xdr:twoCellAnchor>
  <xdr:twoCellAnchor>
    <xdr:from xmlns:xdr="http://schemas.openxmlformats.org/drawingml/2006/spreadsheetDrawing">
      <xdr:col>19</xdr:col>
      <xdr:colOff>429260</xdr:colOff>
      <xdr:row>13</xdr:row>
      <xdr:rowOff>143510</xdr:rowOff>
    </xdr:from>
    <xdr:to xmlns:xdr="http://schemas.openxmlformats.org/drawingml/2006/spreadsheetDrawing">
      <xdr:col>19</xdr:col>
      <xdr:colOff>533400</xdr:colOff>
      <xdr:row>14</xdr:row>
      <xdr:rowOff>76835</xdr:rowOff>
    </xdr:to>
    <xdr:sp macro="" textlink="">
      <xdr:nvSpPr>
        <xdr:cNvPr id="187849" name="Oval 458"/>
        <xdr:cNvSpPr>
          <a:spLocks noChangeArrowheads="1"/>
        </xdr:cNvSpPr>
      </xdr:nvSpPr>
      <xdr:spPr>
        <a:xfrm>
          <a:off x="13459460" y="2372360"/>
          <a:ext cx="104140"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19</xdr:col>
      <xdr:colOff>104775</xdr:colOff>
      <xdr:row>12</xdr:row>
      <xdr:rowOff>114935</xdr:rowOff>
    </xdr:from>
    <xdr:to xmlns:xdr="http://schemas.openxmlformats.org/drawingml/2006/spreadsheetDrawing">
      <xdr:col>20</xdr:col>
      <xdr:colOff>180975</xdr:colOff>
      <xdr:row>13</xdr:row>
      <xdr:rowOff>153035</xdr:rowOff>
    </xdr:to>
    <xdr:sp macro="" textlink="">
      <xdr:nvSpPr>
        <xdr:cNvPr id="187850" name="Text Box 459"/>
        <xdr:cNvSpPr txBox="1">
          <a:spLocks noChangeArrowheads="1"/>
        </xdr:cNvSpPr>
      </xdr:nvSpPr>
      <xdr:spPr>
        <a:xfrm>
          <a:off x="13134975" y="2172335"/>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124460</xdr:rowOff>
    </xdr:from>
    <xdr:to xmlns:xdr="http://schemas.openxmlformats.org/drawingml/2006/spreadsheetDrawing">
      <xdr:col>18</xdr:col>
      <xdr:colOff>334010</xdr:colOff>
      <xdr:row>3</xdr:row>
      <xdr:rowOff>124460</xdr:rowOff>
    </xdr:to>
    <xdr:sp macro="" textlink="">
      <xdr:nvSpPr>
        <xdr:cNvPr id="171974" name="Rectangle 1"/>
        <xdr:cNvSpPr>
          <a:spLocks noChangeArrowheads="1"/>
        </xdr:cNvSpPr>
      </xdr:nvSpPr>
      <xdr:spPr>
        <a:xfrm>
          <a:off x="0" y="124460"/>
          <a:ext cx="12697460" cy="514350"/>
        </a:xfrm>
        <a:prstGeom prst="rect"/>
        <a:noFill/>
        <a:ln>
          <a:miter/>
        </a:ln>
      </xdr:spPr>
      <xdr:txBody>
        <a:bodyPr vertOverflow="clip" horzOverflow="overflow" wrap="square" lIns="64008" tIns="36576" rIns="0" bIns="36576" anchor="ctr" upright="1"/>
        <a:lstStyle/>
        <a:p>
          <a:pPr algn="l">
            <a:lnSpc>
              <a:spcPts val="3750"/>
            </a:lnSpc>
          </a:pP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（4）-1 市町村経常経費分析表(普通会計決算)</a:t>
          </a:r>
        </a:p>
      </xdr:txBody>
    </xdr:sp>
    <xdr:clientData/>
  </xdr:twoCellAnchor>
  <xdr:twoCellAnchor>
    <xdr:from xmlns:xdr="http://schemas.openxmlformats.org/drawingml/2006/spreadsheetDrawing">
      <xdr:col>27</xdr:col>
      <xdr:colOff>581660</xdr:colOff>
      <xdr:row>1</xdr:row>
      <xdr:rowOff>19050</xdr:rowOff>
    </xdr:from>
    <xdr:to xmlns:xdr="http://schemas.openxmlformats.org/drawingml/2006/spreadsheetDrawing">
      <xdr:col>33</xdr:col>
      <xdr:colOff>390525</xdr:colOff>
      <xdr:row>4</xdr:row>
      <xdr:rowOff>67310</xdr:rowOff>
    </xdr:to>
    <xdr:sp macro="" textlink="">
      <xdr:nvSpPr>
        <xdr:cNvPr id="171975" name="Rectangle 2"/>
        <xdr:cNvSpPr>
          <a:spLocks noChangeArrowheads="1"/>
        </xdr:cNvSpPr>
      </xdr:nvSpPr>
      <xdr:spPr>
        <a:xfrm>
          <a:off x="19117310" y="190500"/>
          <a:ext cx="3923665" cy="562610"/>
        </a:xfrm>
        <a:prstGeom prst="rect"/>
        <a:solidFill>
          <a:srgbClr val="FF0000"/>
        </a:solidFill>
        <a:ln w="9525">
          <a:solidFill>
            <a:srgbClr val="FF0000"/>
          </a:solidFill>
          <a:miter/>
        </a:ln>
      </xdr:spPr>
      <xdr:txBody>
        <a:bodyPr upright="1"/>
        <a:lstStyle/>
        <a:p/>
      </xdr:txBody>
    </xdr:sp>
    <xdr:clientData/>
  </xdr:twoCellAnchor>
  <xdr:twoCellAnchor>
    <xdr:from xmlns:xdr="http://schemas.openxmlformats.org/drawingml/2006/spreadsheetDrawing">
      <xdr:col>27</xdr:col>
      <xdr:colOff>600710</xdr:colOff>
      <xdr:row>1</xdr:row>
      <xdr:rowOff>47625</xdr:rowOff>
    </xdr:from>
    <xdr:to xmlns:xdr="http://schemas.openxmlformats.org/drawingml/2006/spreadsheetDrawing">
      <xdr:col>33</xdr:col>
      <xdr:colOff>372110</xdr:colOff>
      <xdr:row>4</xdr:row>
      <xdr:rowOff>38100</xdr:rowOff>
    </xdr:to>
    <xdr:sp macro="" textlink="">
      <xdr:nvSpPr>
        <xdr:cNvPr id="171976" name="Rectangle 3"/>
        <xdr:cNvSpPr>
          <a:spLocks noChangeArrowheads="1"/>
        </xdr:cNvSpPr>
      </xdr:nvSpPr>
      <xdr:spPr>
        <a:xfrm>
          <a:off x="19136360" y="219075"/>
          <a:ext cx="3886200" cy="504825"/>
        </a:xfrm>
        <a:prstGeom prst="rect"/>
        <a:solidFill>
          <a:srgbClr val="FF0000"/>
        </a:solidFill>
        <a:ln w="9525">
          <a:solidFill>
            <a:srgbClr val="FFFFFF"/>
          </a:solidFill>
          <a:miter/>
        </a:ln>
      </xdr:spPr>
      <xdr:txBody>
        <a:bodyPr upright="1"/>
        <a:lstStyle/>
        <a:p/>
      </xdr:txBody>
    </xdr:sp>
    <xdr:clientData/>
  </xdr:twoCellAnchor>
  <xdr:twoCellAnchor>
    <xdr:from xmlns:xdr="http://schemas.openxmlformats.org/drawingml/2006/spreadsheetDrawing">
      <xdr:col>27</xdr:col>
      <xdr:colOff>629285</xdr:colOff>
      <xdr:row>1</xdr:row>
      <xdr:rowOff>67310</xdr:rowOff>
    </xdr:from>
    <xdr:to xmlns:xdr="http://schemas.openxmlformats.org/drawingml/2006/spreadsheetDrawing">
      <xdr:col>33</xdr:col>
      <xdr:colOff>343535</xdr:colOff>
      <xdr:row>4</xdr:row>
      <xdr:rowOff>0</xdr:rowOff>
    </xdr:to>
    <xdr:sp macro="" textlink="">
      <xdr:nvSpPr>
        <xdr:cNvPr id="171977" name="Rectangle 4"/>
        <xdr:cNvSpPr>
          <a:spLocks noChangeArrowheads="1"/>
        </xdr:cNvSpPr>
      </xdr:nvSpPr>
      <xdr:spPr>
        <a:xfrm>
          <a:off x="19164935" y="238760"/>
          <a:ext cx="3829050" cy="447040"/>
        </a:xfrm>
        <a:prstGeom prst="rect"/>
        <a:solidFill>
          <a:srgbClr val="FF0000"/>
        </a:solidFill>
        <a:ln w="9525">
          <a:solidFill>
            <a:srgbClr val="FFFFFF"/>
          </a:solidFill>
          <a:miter/>
        </a:ln>
      </xdr:spPr>
      <xdr:txBody>
        <a:bodyPr vertOverflow="clip" horzOverflow="overflow" wrap="square" lIns="45720" tIns="27432" rIns="45720" bIns="27432" anchor="ctr" upright="1"/>
        <a:lstStyle/>
        <a:p>
          <a:pPr algn="l">
            <a:lnSpc>
              <a:spcPts val="2400"/>
            </a:lnSpc>
          </a:pP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群馬県邑楽町</a:t>
          </a:r>
        </a:p>
      </xdr:txBody>
    </xdr:sp>
    <xdr:clientData/>
  </xdr:twoCellAnchor>
  <xdr:twoCellAnchor>
    <xdr:from xmlns:xdr="http://schemas.openxmlformats.org/drawingml/2006/spreadsheetDrawing">
      <xdr:col>23</xdr:col>
      <xdr:colOff>524510</xdr:colOff>
      <xdr:row>1</xdr:row>
      <xdr:rowOff>19050</xdr:rowOff>
    </xdr:from>
    <xdr:to xmlns:xdr="http://schemas.openxmlformats.org/drawingml/2006/spreadsheetDrawing">
      <xdr:col>27</xdr:col>
      <xdr:colOff>447675</xdr:colOff>
      <xdr:row>4</xdr:row>
      <xdr:rowOff>67310</xdr:rowOff>
    </xdr:to>
    <xdr:sp macro="" textlink="">
      <xdr:nvSpPr>
        <xdr:cNvPr id="171978" name="Rectangle 5"/>
        <xdr:cNvSpPr>
          <a:spLocks noChangeArrowheads="1"/>
        </xdr:cNvSpPr>
      </xdr:nvSpPr>
      <xdr:spPr>
        <a:xfrm>
          <a:off x="16316960" y="190500"/>
          <a:ext cx="2666365" cy="562610"/>
        </a:xfrm>
        <a:prstGeom prst="rect"/>
        <a:solidFill>
          <a:srgbClr val="FF0000"/>
        </a:solidFill>
        <a:ln w="9525">
          <a:solidFill>
            <a:srgbClr val="FF0000"/>
          </a:solidFill>
          <a:miter/>
        </a:ln>
      </xdr:spPr>
      <xdr:txBody>
        <a:bodyPr upright="1"/>
        <a:lstStyle/>
        <a:p/>
      </xdr:txBody>
    </xdr:sp>
    <xdr:clientData/>
  </xdr:twoCellAnchor>
  <xdr:twoCellAnchor>
    <xdr:from xmlns:xdr="http://schemas.openxmlformats.org/drawingml/2006/spreadsheetDrawing">
      <xdr:col>23</xdr:col>
      <xdr:colOff>553085</xdr:colOff>
      <xdr:row>1</xdr:row>
      <xdr:rowOff>47625</xdr:rowOff>
    </xdr:from>
    <xdr:to xmlns:xdr="http://schemas.openxmlformats.org/drawingml/2006/spreadsheetDrawing">
      <xdr:col>27</xdr:col>
      <xdr:colOff>429260</xdr:colOff>
      <xdr:row>4</xdr:row>
      <xdr:rowOff>38100</xdr:rowOff>
    </xdr:to>
    <xdr:sp macro="" textlink="">
      <xdr:nvSpPr>
        <xdr:cNvPr id="171979" name="Rectangle 6"/>
        <xdr:cNvSpPr>
          <a:spLocks noChangeArrowheads="1"/>
        </xdr:cNvSpPr>
      </xdr:nvSpPr>
      <xdr:spPr>
        <a:xfrm>
          <a:off x="16345535" y="219075"/>
          <a:ext cx="2619375" cy="504825"/>
        </a:xfrm>
        <a:prstGeom prst="rect"/>
        <a:solidFill>
          <a:srgbClr val="FF0000"/>
        </a:solidFill>
        <a:ln w="9525">
          <a:solidFill>
            <a:srgbClr val="FFFFFF"/>
          </a:solidFill>
          <a:miter/>
        </a:ln>
      </xdr:spPr>
      <xdr:txBody>
        <a:bodyPr upright="1"/>
        <a:lstStyle/>
        <a:p/>
      </xdr:txBody>
    </xdr:sp>
    <xdr:clientData/>
  </xdr:twoCellAnchor>
  <xdr:twoCellAnchor>
    <xdr:from xmlns:xdr="http://schemas.openxmlformats.org/drawingml/2006/spreadsheetDrawing">
      <xdr:col>23</xdr:col>
      <xdr:colOff>581660</xdr:colOff>
      <xdr:row>1</xdr:row>
      <xdr:rowOff>67310</xdr:rowOff>
    </xdr:from>
    <xdr:to xmlns:xdr="http://schemas.openxmlformats.org/drawingml/2006/spreadsheetDrawing">
      <xdr:col>27</xdr:col>
      <xdr:colOff>390525</xdr:colOff>
      <xdr:row>4</xdr:row>
      <xdr:rowOff>9525</xdr:rowOff>
    </xdr:to>
    <xdr:sp macro="" textlink="">
      <xdr:nvSpPr>
        <xdr:cNvPr id="171980" name="Rectangle 7"/>
        <xdr:cNvSpPr>
          <a:spLocks noChangeArrowheads="1"/>
        </xdr:cNvSpPr>
      </xdr:nvSpPr>
      <xdr:spPr>
        <a:xfrm>
          <a:off x="16374110" y="238760"/>
          <a:ext cx="2552065" cy="456565"/>
        </a:xfrm>
        <a:prstGeom prst="rect"/>
        <a:solidFill>
          <a:srgbClr val="FF0000"/>
        </a:solidFill>
        <a:ln w="3175">
          <a:solidFill>
            <a:srgbClr val="FFFFFF"/>
          </a:solidFill>
          <a:miter/>
        </a:ln>
      </xdr:spPr>
      <xdr:txBody>
        <a:bodyPr vertOverflow="clip" horzOverflow="overflow" wrap="square" lIns="45720" tIns="27432" rIns="45720" bIns="27432" anchor="ctr" upright="1"/>
        <a:lstStyle/>
        <a:p>
          <a:pPr algn="l">
            <a:lnSpc>
              <a:spcPts val="2400"/>
            </a:lnSpc>
          </a:pP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平成24年度</a:t>
          </a:r>
        </a:p>
      </xdr:txBody>
    </xdr:sp>
    <xdr:clientData/>
  </xdr:twoCellAnchor>
  <xdr:twoCellAnchor>
    <xdr:from xmlns:xdr="http://schemas.openxmlformats.org/drawingml/2006/spreadsheetDrawing">
      <xdr:col>0</xdr:col>
      <xdr:colOff>0</xdr:colOff>
      <xdr:row>5</xdr:row>
      <xdr:rowOff>29210</xdr:rowOff>
    </xdr:from>
    <xdr:to xmlns:xdr="http://schemas.openxmlformats.org/drawingml/2006/spreadsheetDrawing">
      <xdr:col>33</xdr:col>
      <xdr:colOff>400050</xdr:colOff>
      <xdr:row>87</xdr:row>
      <xdr:rowOff>143510</xdr:rowOff>
    </xdr:to>
    <xdr:sp macro="" textlink="">
      <xdr:nvSpPr>
        <xdr:cNvPr id="171981" name="Rectangle 8"/>
        <xdr:cNvSpPr>
          <a:spLocks noChangeArrowheads="1"/>
        </xdr:cNvSpPr>
      </xdr:nvSpPr>
      <xdr:spPr>
        <a:xfrm>
          <a:off x="0" y="886460"/>
          <a:ext cx="23050500" cy="14173200"/>
        </a:xfrm>
        <a:prstGeom prst="rect"/>
        <a:solidFill>
          <a:srgbClr val="FFFFFF"/>
        </a:solidFill>
        <a:ln w="9525">
          <a:solidFill>
            <a:sysClr val="windowText" lastClr="000000"/>
          </a:solidFill>
          <a:miter/>
        </a:ln>
      </xdr:spPr>
      <xdr:txBody>
        <a:bodyPr vertOverflow="clip" horzOverflow="overflow" wrap="square" lIns="54864" tIns="32004" rIns="0" bIns="0" anchor="t"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経常収支比率の分析</a:t>
          </a:r>
        </a:p>
      </xdr:txBody>
    </xdr:sp>
    <xdr:clientData/>
  </xdr:twoCellAnchor>
  <xdr:twoCellAnchor>
    <xdr:from xmlns:xdr="http://schemas.openxmlformats.org/drawingml/2006/spreadsheetDrawing">
      <xdr:col>1</xdr:col>
      <xdr:colOff>67310</xdr:colOff>
      <xdr:row>8</xdr:row>
      <xdr:rowOff>153035</xdr:rowOff>
    </xdr:from>
    <xdr:to xmlns:xdr="http://schemas.openxmlformats.org/drawingml/2006/spreadsheetDrawing">
      <xdr:col>15</xdr:col>
      <xdr:colOff>114300</xdr:colOff>
      <xdr:row>18</xdr:row>
      <xdr:rowOff>133985</xdr:rowOff>
    </xdr:to>
    <xdr:sp macro="" textlink="">
      <xdr:nvSpPr>
        <xdr:cNvPr id="171982" name="Rectangle 9"/>
        <xdr:cNvSpPr>
          <a:spLocks noChangeArrowheads="1"/>
        </xdr:cNvSpPr>
      </xdr:nvSpPr>
      <xdr:spPr>
        <a:xfrm>
          <a:off x="762635" y="1524635"/>
          <a:ext cx="9648190" cy="1695450"/>
        </a:xfrm>
        <a:prstGeom prst="rect"/>
        <a:solidFill>
          <a:srgbClr val="FFFFFF"/>
        </a:solidFill>
        <a:ln w="9525">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190500</xdr:colOff>
      <xdr:row>9</xdr:row>
      <xdr:rowOff>9525</xdr:rowOff>
    </xdr:from>
    <xdr:to xmlns:xdr="http://schemas.openxmlformats.org/drawingml/2006/spreadsheetDrawing">
      <xdr:col>3</xdr:col>
      <xdr:colOff>219075</xdr:colOff>
      <xdr:row>18</xdr:row>
      <xdr:rowOff>124460</xdr:rowOff>
    </xdr:to>
    <xdr:sp macro="" textlink="">
      <xdr:nvSpPr>
        <xdr:cNvPr id="171983" name="Rectangle 10"/>
        <xdr:cNvSpPr>
          <a:spLocks noChangeArrowheads="1"/>
        </xdr:cNvSpPr>
      </xdr:nvSpPr>
      <xdr:spPr>
        <a:xfrm>
          <a:off x="885825" y="1552575"/>
          <a:ext cx="1400175" cy="1657985"/>
        </a:xfrm>
        <a:prstGeom prst="rect"/>
        <a:noFill/>
        <a:ln>
          <a:miter/>
        </a:ln>
      </xdr:spPr>
      <xdr:txBody>
        <a:bodyPr vertOverflow="clip" horzOverflow="overflow" wrap="square" lIns="36576"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人口</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うち日本人</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面積</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歳入総額</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歳出総額</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実質収支</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標準財政規模</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地方債現在高</a:t>
          </a:r>
        </a:p>
      </xdr:txBody>
    </xdr:sp>
    <xdr:clientData/>
  </xdr:twoCellAnchor>
  <xdr:twoCellAnchor>
    <xdr:from xmlns:xdr="http://schemas.openxmlformats.org/drawingml/2006/spreadsheetDrawing">
      <xdr:col>3</xdr:col>
      <xdr:colOff>153035</xdr:colOff>
      <xdr:row>9</xdr:row>
      <xdr:rowOff>47625</xdr:rowOff>
    </xdr:from>
    <xdr:to xmlns:xdr="http://schemas.openxmlformats.org/drawingml/2006/spreadsheetDrawing">
      <xdr:col>5</xdr:col>
      <xdr:colOff>57150</xdr:colOff>
      <xdr:row>18</xdr:row>
      <xdr:rowOff>86360</xdr:rowOff>
    </xdr:to>
    <xdr:sp macro="" textlink="">
      <xdr:nvSpPr>
        <xdr:cNvPr id="171984" name="Rectangle 11"/>
        <xdr:cNvSpPr>
          <a:spLocks noChangeArrowheads="1"/>
        </xdr:cNvSpPr>
      </xdr:nvSpPr>
      <xdr:spPr>
        <a:xfrm>
          <a:off x="2219960" y="1590675"/>
          <a:ext cx="1275715" cy="1581785"/>
        </a:xfrm>
        <a:prstGeom prst="rect"/>
        <a:noFill/>
        <a:ln>
          <a:miter/>
        </a:ln>
      </xdr:spPr>
      <xdr:txBody>
        <a:bodyPr vertOverflow="clip" horzOverflow="overflow" wrap="square" lIns="0"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27,454</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27,062</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31.12</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8,816,130</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8,355,550</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387,326</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5,528,912</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6,642,182</a:t>
          </a:r>
        </a:p>
      </xdr:txBody>
    </xdr:sp>
    <xdr:clientData/>
  </xdr:twoCellAnchor>
  <xdr:twoCellAnchor>
    <xdr:from xmlns:xdr="http://schemas.openxmlformats.org/drawingml/2006/spreadsheetDrawing">
      <xdr:col>5</xdr:col>
      <xdr:colOff>114935</xdr:colOff>
      <xdr:row>9</xdr:row>
      <xdr:rowOff>47625</xdr:rowOff>
    </xdr:from>
    <xdr:to xmlns:xdr="http://schemas.openxmlformats.org/drawingml/2006/spreadsheetDrawing">
      <xdr:col>7</xdr:col>
      <xdr:colOff>266700</xdr:colOff>
      <xdr:row>18</xdr:row>
      <xdr:rowOff>86360</xdr:rowOff>
    </xdr:to>
    <xdr:sp macro="" textlink="">
      <xdr:nvSpPr>
        <xdr:cNvPr id="171985" name="Rectangle 12"/>
        <xdr:cNvSpPr>
          <a:spLocks noChangeArrowheads="1"/>
        </xdr:cNvSpPr>
      </xdr:nvSpPr>
      <xdr:spPr>
        <a:xfrm>
          <a:off x="3553460" y="1590675"/>
          <a:ext cx="1523365" cy="1581785"/>
        </a:xfrm>
        <a:prstGeom prst="rect"/>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人(H25.3.31現在)</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人(H25.3.31現在)</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ｋ㎡</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xdr:txBody>
    </xdr:sp>
    <xdr:clientData/>
  </xdr:twoCellAnchor>
  <xdr:twoCellAnchor>
    <xdr:from xmlns:xdr="http://schemas.openxmlformats.org/drawingml/2006/spreadsheetDrawing">
      <xdr:col>7</xdr:col>
      <xdr:colOff>266700</xdr:colOff>
      <xdr:row>9</xdr:row>
      <xdr:rowOff>95250</xdr:rowOff>
    </xdr:from>
    <xdr:to xmlns:xdr="http://schemas.openxmlformats.org/drawingml/2006/spreadsheetDrawing">
      <xdr:col>10</xdr:col>
      <xdr:colOff>248285</xdr:colOff>
      <xdr:row>14</xdr:row>
      <xdr:rowOff>124460</xdr:rowOff>
    </xdr:to>
    <xdr:sp macro="" textlink="">
      <xdr:nvSpPr>
        <xdr:cNvPr id="171986" name="Rectangle 13"/>
        <xdr:cNvSpPr>
          <a:spLocks noChangeArrowheads="1"/>
        </xdr:cNvSpPr>
      </xdr:nvSpPr>
      <xdr:spPr>
        <a:xfrm>
          <a:off x="5076825" y="1638300"/>
          <a:ext cx="2038985" cy="886460"/>
        </a:xfrm>
        <a:prstGeom prst="rect"/>
        <a:noFill/>
        <a:ln>
          <a:miter/>
        </a:ln>
      </xdr:spPr>
      <xdr:txBody>
        <a:bodyPr vertOverflow="clip" horzOverflow="overflow" wrap="square" lIns="36576"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実質赤字比率</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連結実質赤字比率</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実質公債費比率</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将来負担比率</a:t>
          </a:r>
        </a:p>
      </xdr:txBody>
    </xdr:sp>
    <xdr:clientData/>
  </xdr:twoCellAnchor>
  <xdr:twoCellAnchor>
    <xdr:from xmlns:xdr="http://schemas.openxmlformats.org/drawingml/2006/spreadsheetDrawing">
      <xdr:col>10</xdr:col>
      <xdr:colOff>248285</xdr:colOff>
      <xdr:row>9</xdr:row>
      <xdr:rowOff>95250</xdr:rowOff>
    </xdr:from>
    <xdr:to xmlns:xdr="http://schemas.openxmlformats.org/drawingml/2006/spreadsheetDrawing">
      <xdr:col>12</xdr:col>
      <xdr:colOff>142875</xdr:colOff>
      <xdr:row>14</xdr:row>
      <xdr:rowOff>124460</xdr:rowOff>
    </xdr:to>
    <xdr:sp macro="" textlink="">
      <xdr:nvSpPr>
        <xdr:cNvPr id="171987" name="Rectangle 14"/>
        <xdr:cNvSpPr>
          <a:spLocks noChangeArrowheads="1"/>
        </xdr:cNvSpPr>
      </xdr:nvSpPr>
      <xdr:spPr>
        <a:xfrm>
          <a:off x="7115810" y="1638300"/>
          <a:ext cx="1266190" cy="886460"/>
        </a:xfrm>
        <a:prstGeom prst="rect"/>
        <a:noFill/>
        <a:ln>
          <a:miter/>
        </a:ln>
      </xdr:spPr>
      <xdr:txBody>
        <a:bodyPr vertOverflow="clip" horzOverflow="overflow" wrap="square" lIns="0"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4.6</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xdr:txBody>
    </xdr:sp>
    <xdr:clientData/>
  </xdr:twoCellAnchor>
  <xdr:twoCellAnchor>
    <xdr:from xmlns:xdr="http://schemas.openxmlformats.org/drawingml/2006/spreadsheetDrawing">
      <xdr:col>12</xdr:col>
      <xdr:colOff>209550</xdr:colOff>
      <xdr:row>9</xdr:row>
      <xdr:rowOff>95250</xdr:rowOff>
    </xdr:from>
    <xdr:to xmlns:xdr="http://schemas.openxmlformats.org/drawingml/2006/spreadsheetDrawing">
      <xdr:col>13</xdr:col>
      <xdr:colOff>153035</xdr:colOff>
      <xdr:row>14</xdr:row>
      <xdr:rowOff>124460</xdr:rowOff>
    </xdr:to>
    <xdr:sp macro="" textlink="">
      <xdr:nvSpPr>
        <xdr:cNvPr id="171988" name="Rectangle 15"/>
        <xdr:cNvSpPr>
          <a:spLocks noChangeArrowheads="1"/>
        </xdr:cNvSpPr>
      </xdr:nvSpPr>
      <xdr:spPr>
        <a:xfrm>
          <a:off x="8448675" y="1638300"/>
          <a:ext cx="629285" cy="886460"/>
        </a:xfrm>
        <a:prstGeom prst="rect"/>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xdr:txBody>
    </xdr:sp>
    <xdr:clientData/>
  </xdr:twoCellAnchor>
  <xdr:twoCellAnchor>
    <xdr:from xmlns:xdr="http://schemas.openxmlformats.org/drawingml/2006/spreadsheetDrawing">
      <xdr:col>7</xdr:col>
      <xdr:colOff>266700</xdr:colOff>
      <xdr:row>14</xdr:row>
      <xdr:rowOff>9525</xdr:rowOff>
    </xdr:from>
    <xdr:to xmlns:xdr="http://schemas.openxmlformats.org/drawingml/2006/spreadsheetDrawing">
      <xdr:col>10</xdr:col>
      <xdr:colOff>248285</xdr:colOff>
      <xdr:row>17</xdr:row>
      <xdr:rowOff>133985</xdr:rowOff>
    </xdr:to>
    <xdr:sp macro="" textlink="">
      <xdr:nvSpPr>
        <xdr:cNvPr id="171989" name="Rectangle 16"/>
        <xdr:cNvSpPr>
          <a:spLocks noChangeArrowheads="1"/>
        </xdr:cNvSpPr>
      </xdr:nvSpPr>
      <xdr:spPr>
        <a:xfrm>
          <a:off x="5076825" y="2409825"/>
          <a:ext cx="2038985" cy="638810"/>
        </a:xfrm>
        <a:prstGeom prst="rect"/>
        <a:noFill/>
        <a:ln>
          <a:miter/>
        </a:ln>
      </xdr:spPr>
      <xdr:txBody>
        <a:bodyPr vertOverflow="clip" horzOverflow="overflow" wrap="square" lIns="36576" tIns="18288" rIns="36576"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市町村類型</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(年度毎)</a:t>
          </a:r>
        </a:p>
      </xdr:txBody>
    </xdr:sp>
    <xdr:clientData/>
  </xdr:twoCellAnchor>
  <xdr:twoCellAnchor>
    <xdr:from xmlns:xdr="http://schemas.openxmlformats.org/drawingml/2006/spreadsheetDrawing">
      <xdr:col>10</xdr:col>
      <xdr:colOff>304800</xdr:colOff>
      <xdr:row>14</xdr:row>
      <xdr:rowOff>9525</xdr:rowOff>
    </xdr:from>
    <xdr:to xmlns:xdr="http://schemas.openxmlformats.org/drawingml/2006/spreadsheetDrawing">
      <xdr:col>15</xdr:col>
      <xdr:colOff>305435</xdr:colOff>
      <xdr:row>17</xdr:row>
      <xdr:rowOff>133985</xdr:rowOff>
    </xdr:to>
    <xdr:sp macro="" textlink="">
      <xdr:nvSpPr>
        <xdr:cNvPr id="171990" name="Rectangle 17"/>
        <xdr:cNvSpPr>
          <a:spLocks noChangeArrowheads="1"/>
        </xdr:cNvSpPr>
      </xdr:nvSpPr>
      <xdr:spPr>
        <a:xfrm>
          <a:off x="7172325" y="2409825"/>
          <a:ext cx="3429635" cy="638810"/>
        </a:xfrm>
        <a:prstGeom prst="rect"/>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H20  Ⅴ－１  H21  Ⅴ－１  H22  Ⅴ－１  </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H23  Ⅴ－１  H24  Ⅴ－１</a:t>
          </a:r>
        </a:p>
      </xdr:txBody>
    </xdr:sp>
    <xdr:clientData/>
  </xdr:twoCellAnchor>
  <xdr:twoCellAnchor>
    <xdr:from xmlns:xdr="http://schemas.openxmlformats.org/drawingml/2006/spreadsheetDrawing">
      <xdr:col>15</xdr:col>
      <xdr:colOff>267335</xdr:colOff>
      <xdr:row>8</xdr:row>
      <xdr:rowOff>153035</xdr:rowOff>
    </xdr:from>
    <xdr:to xmlns:xdr="http://schemas.openxmlformats.org/drawingml/2006/spreadsheetDrawing">
      <xdr:col>17</xdr:col>
      <xdr:colOff>324485</xdr:colOff>
      <xdr:row>15</xdr:row>
      <xdr:rowOff>95250</xdr:rowOff>
    </xdr:to>
    <xdr:sp macro="" textlink="">
      <xdr:nvSpPr>
        <xdr:cNvPr id="171991" name="AutoShape 18"/>
        <xdr:cNvSpPr>
          <a:spLocks noChangeArrowheads="1"/>
        </xdr:cNvSpPr>
      </xdr:nvSpPr>
      <xdr:spPr>
        <a:xfrm>
          <a:off x="10563860" y="1524635"/>
          <a:ext cx="1438275" cy="1142365"/>
        </a:xfrm>
        <a:prstGeom prst="roundRect">
          <a:avLst>
            <a:gd name="adj" fmla="val 0"/>
          </a:avLst>
        </a:prstGeom>
        <a:solidFill>
          <a:sysClr val="window" lastClr="FFFFFF"/>
        </a:solidFill>
        <a:ln w="9525">
          <a:solidFill>
            <a:sysClr val="windowText" lastClr="000000"/>
          </a:solidFill>
        </a:ln>
        <a:effectLst>
          <a:outerShdw dist="53882" dir="2700000" rotWithShape="0">
            <a:srgbClr val="000000"/>
          </a:outerShdw>
        </a:effectLst>
      </xdr:spPr>
      <xdr:txBody>
        <a:bodyPr upright="1"/>
        <a:lstStyle/>
        <a:p/>
      </xdr:txBody>
    </xdr:sp>
    <xdr:clientData/>
  </xdr:twoCellAnchor>
  <xdr:twoCellAnchor>
    <xdr:from xmlns:xdr="http://schemas.openxmlformats.org/drawingml/2006/spreadsheetDrawing">
      <xdr:col>15</xdr:col>
      <xdr:colOff>629285</xdr:colOff>
      <xdr:row>9</xdr:row>
      <xdr:rowOff>47625</xdr:rowOff>
    </xdr:from>
    <xdr:to xmlns:xdr="http://schemas.openxmlformats.org/drawingml/2006/spreadsheetDrawing">
      <xdr:col>17</xdr:col>
      <xdr:colOff>514985</xdr:colOff>
      <xdr:row>10</xdr:row>
      <xdr:rowOff>124460</xdr:rowOff>
    </xdr:to>
    <xdr:sp macro="" textlink="">
      <xdr:nvSpPr>
        <xdr:cNvPr id="171992" name="Rectangle 19"/>
        <xdr:cNvSpPr>
          <a:spLocks noChangeArrowheads="1"/>
        </xdr:cNvSpPr>
      </xdr:nvSpPr>
      <xdr:spPr>
        <a:xfrm>
          <a:off x="10925810" y="1590675"/>
          <a:ext cx="1266825" cy="248285"/>
        </a:xfrm>
        <a:prstGeom prst="rect"/>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　該　団　体　値</a:t>
          </a:r>
        </a:p>
      </xdr:txBody>
    </xdr:sp>
    <xdr:clientData/>
  </xdr:twoCellAnchor>
  <xdr:twoCellAnchor>
    <xdr:from xmlns:xdr="http://schemas.openxmlformats.org/drawingml/2006/spreadsheetDrawing">
      <xdr:col>15</xdr:col>
      <xdr:colOff>629285</xdr:colOff>
      <xdr:row>10</xdr:row>
      <xdr:rowOff>143510</xdr:rowOff>
    </xdr:from>
    <xdr:to xmlns:xdr="http://schemas.openxmlformats.org/drawingml/2006/spreadsheetDrawing">
      <xdr:col>17</xdr:col>
      <xdr:colOff>514985</xdr:colOff>
      <xdr:row>12</xdr:row>
      <xdr:rowOff>47625</xdr:rowOff>
    </xdr:to>
    <xdr:sp macro="" textlink="">
      <xdr:nvSpPr>
        <xdr:cNvPr id="171993" name="Rectangle 20"/>
        <xdr:cNvSpPr>
          <a:spLocks noChangeArrowheads="1"/>
        </xdr:cNvSpPr>
      </xdr:nvSpPr>
      <xdr:spPr>
        <a:xfrm>
          <a:off x="10925810" y="1858010"/>
          <a:ext cx="1266825" cy="247015"/>
        </a:xfrm>
        <a:prstGeom prst="rect"/>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15</xdr:col>
      <xdr:colOff>629285</xdr:colOff>
      <xdr:row>12</xdr:row>
      <xdr:rowOff>124460</xdr:rowOff>
    </xdr:from>
    <xdr:to xmlns:xdr="http://schemas.openxmlformats.org/drawingml/2006/spreadsheetDrawing">
      <xdr:col>17</xdr:col>
      <xdr:colOff>514985</xdr:colOff>
      <xdr:row>16</xdr:row>
      <xdr:rowOff>76835</xdr:rowOff>
    </xdr:to>
    <xdr:sp macro="" textlink="">
      <xdr:nvSpPr>
        <xdr:cNvPr id="171994" name="Rectangle 21"/>
        <xdr:cNvSpPr>
          <a:spLocks noChangeArrowheads="1"/>
        </xdr:cNvSpPr>
      </xdr:nvSpPr>
      <xdr:spPr>
        <a:xfrm>
          <a:off x="10925810" y="2181860"/>
          <a:ext cx="1266825" cy="638175"/>
        </a:xfrm>
        <a:prstGeom prst="rect"/>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類似団体内の</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最大値及び最小値</a:t>
          </a:r>
        </a:p>
      </xdr:txBody>
    </xdr:sp>
    <xdr:clientData/>
  </xdr:twoCellAnchor>
  <xdr:twoCellAnchor>
    <xdr:from xmlns:xdr="http://schemas.openxmlformats.org/drawingml/2006/spreadsheetDrawing">
      <xdr:col>15</xdr:col>
      <xdr:colOff>371475</xdr:colOff>
      <xdr:row>9</xdr:row>
      <xdr:rowOff>133985</xdr:rowOff>
    </xdr:from>
    <xdr:to xmlns:xdr="http://schemas.openxmlformats.org/drawingml/2006/spreadsheetDrawing">
      <xdr:col>15</xdr:col>
      <xdr:colOff>543560</xdr:colOff>
      <xdr:row>9</xdr:row>
      <xdr:rowOff>133985</xdr:rowOff>
    </xdr:to>
    <xdr:sp macro="" textlink="">
      <xdr:nvSpPr>
        <xdr:cNvPr id="171995" name="Line 22"/>
        <xdr:cNvSpPr>
          <a:spLocks noChangeShapeType="1"/>
        </xdr:cNvSpPr>
      </xdr:nvSpPr>
      <xdr:spPr>
        <a:xfrm>
          <a:off x="10668000" y="1677035"/>
          <a:ext cx="172085" cy="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15</xdr:col>
      <xdr:colOff>409575</xdr:colOff>
      <xdr:row>9</xdr:row>
      <xdr:rowOff>86360</xdr:rowOff>
    </xdr:from>
    <xdr:to xmlns:xdr="http://schemas.openxmlformats.org/drawingml/2006/spreadsheetDrawing">
      <xdr:col>15</xdr:col>
      <xdr:colOff>504825</xdr:colOff>
      <xdr:row>10</xdr:row>
      <xdr:rowOff>9525</xdr:rowOff>
    </xdr:to>
    <xdr:sp macro="" textlink="">
      <xdr:nvSpPr>
        <xdr:cNvPr id="171996" name="Oval 23"/>
        <xdr:cNvSpPr>
          <a:spLocks noChangeArrowheads="1"/>
        </xdr:cNvSpPr>
      </xdr:nvSpPr>
      <xdr:spPr>
        <a:xfrm>
          <a:off x="10706100" y="1629410"/>
          <a:ext cx="95250" cy="94615"/>
        </a:xfrm>
        <a:prstGeom prst="ellipse"/>
        <a:solidFill>
          <a:srgbClr val="FF0000"/>
        </a:solidFill>
        <a:ln w="9525">
          <a:solidFill>
            <a:srgbClr val="FF0000"/>
          </a:solidFill>
        </a:ln>
      </xdr:spPr>
      <xdr:txBody>
        <a:bodyPr upright="1"/>
        <a:lstStyle/>
        <a:p/>
      </xdr:txBody>
    </xdr:sp>
    <xdr:clientData/>
  </xdr:twoCellAnchor>
  <xdr:twoCellAnchor>
    <xdr:from xmlns:xdr="http://schemas.openxmlformats.org/drawingml/2006/spreadsheetDrawing">
      <xdr:col>15</xdr:col>
      <xdr:colOff>409575</xdr:colOff>
      <xdr:row>11</xdr:row>
      <xdr:rowOff>9525</xdr:rowOff>
    </xdr:from>
    <xdr:to xmlns:xdr="http://schemas.openxmlformats.org/drawingml/2006/spreadsheetDrawing">
      <xdr:col>15</xdr:col>
      <xdr:colOff>504825</xdr:colOff>
      <xdr:row>11</xdr:row>
      <xdr:rowOff>104775</xdr:rowOff>
    </xdr:to>
    <xdr:sp macro="" textlink="">
      <xdr:nvSpPr>
        <xdr:cNvPr id="171997" name="AutoShape 24"/>
        <xdr:cNvSpPr>
          <a:spLocks noChangeArrowheads="1"/>
        </xdr:cNvSpPr>
      </xdr:nvSpPr>
      <xdr:spPr>
        <a:xfrm>
          <a:off x="10706100" y="1895475"/>
          <a:ext cx="95250" cy="9525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15</xdr:col>
      <xdr:colOff>447675</xdr:colOff>
      <xdr:row>12</xdr:row>
      <xdr:rowOff>104775</xdr:rowOff>
    </xdr:from>
    <xdr:to xmlns:xdr="http://schemas.openxmlformats.org/drawingml/2006/spreadsheetDrawing">
      <xdr:col>15</xdr:col>
      <xdr:colOff>447675</xdr:colOff>
      <xdr:row>13</xdr:row>
      <xdr:rowOff>67310</xdr:rowOff>
    </xdr:to>
    <xdr:sp macro="" textlink="">
      <xdr:nvSpPr>
        <xdr:cNvPr id="171998" name="Line 25"/>
        <xdr:cNvSpPr>
          <a:spLocks noChangeShapeType="1"/>
        </xdr:cNvSpPr>
      </xdr:nvSpPr>
      <xdr:spPr>
        <a:xfrm>
          <a:off x="10744200" y="2162175"/>
          <a:ext cx="0" cy="133985"/>
        </a:xfrm>
        <a:prstGeom prst="line"/>
        <a:noFill/>
        <a:ln w="31750">
          <a:solidFill>
            <a:srgbClr val="808080"/>
          </a:solidFill>
          <a:miter/>
        </a:ln>
      </xdr:spPr>
      <xdr:txBody>
        <a:bodyPr upright="1"/>
        <a:lstStyle/>
        <a:p/>
      </xdr:txBody>
    </xdr:sp>
    <xdr:clientData/>
  </xdr:twoCellAnchor>
  <xdr:twoCellAnchor>
    <xdr:from xmlns:xdr="http://schemas.openxmlformats.org/drawingml/2006/spreadsheetDrawing">
      <xdr:col>15</xdr:col>
      <xdr:colOff>371475</xdr:colOff>
      <xdr:row>12</xdr:row>
      <xdr:rowOff>104775</xdr:rowOff>
    </xdr:from>
    <xdr:to xmlns:xdr="http://schemas.openxmlformats.org/drawingml/2006/spreadsheetDrawing">
      <xdr:col>15</xdr:col>
      <xdr:colOff>543560</xdr:colOff>
      <xdr:row>12</xdr:row>
      <xdr:rowOff>104775</xdr:rowOff>
    </xdr:to>
    <xdr:sp macro="" textlink="">
      <xdr:nvSpPr>
        <xdr:cNvPr id="171999" name="Line 26"/>
        <xdr:cNvSpPr>
          <a:spLocks noChangeShapeType="1"/>
        </xdr:cNvSpPr>
      </xdr:nvSpPr>
      <xdr:spPr>
        <a:xfrm>
          <a:off x="10668000" y="2162175"/>
          <a:ext cx="172085" cy="0"/>
        </a:xfrm>
        <a:prstGeom prst="line"/>
        <a:noFill/>
        <a:ln w="15875">
          <a:solidFill>
            <a:sysClr val="windowText" lastClr="000000"/>
          </a:solidFill>
          <a:miter/>
        </a:ln>
      </xdr:spPr>
      <xdr:txBody>
        <a:bodyPr upright="1"/>
        <a:lstStyle/>
        <a:p/>
      </xdr:txBody>
    </xdr:sp>
    <xdr:clientData/>
  </xdr:twoCellAnchor>
  <xdr:twoCellAnchor>
    <xdr:from xmlns:xdr="http://schemas.openxmlformats.org/drawingml/2006/spreadsheetDrawing">
      <xdr:col>15</xdr:col>
      <xdr:colOff>447675</xdr:colOff>
      <xdr:row>14</xdr:row>
      <xdr:rowOff>0</xdr:rowOff>
    </xdr:from>
    <xdr:to xmlns:xdr="http://schemas.openxmlformats.org/drawingml/2006/spreadsheetDrawing">
      <xdr:col>15</xdr:col>
      <xdr:colOff>447675</xdr:colOff>
      <xdr:row>14</xdr:row>
      <xdr:rowOff>133985</xdr:rowOff>
    </xdr:to>
    <xdr:sp macro="" textlink="">
      <xdr:nvSpPr>
        <xdr:cNvPr id="172000" name="Line 27"/>
        <xdr:cNvSpPr>
          <a:spLocks noChangeShapeType="1"/>
        </xdr:cNvSpPr>
      </xdr:nvSpPr>
      <xdr:spPr>
        <a:xfrm flipV="1">
          <a:off x="10744200" y="2400300"/>
          <a:ext cx="0" cy="133985"/>
        </a:xfrm>
        <a:prstGeom prst="line"/>
        <a:noFill/>
        <a:ln w="31750">
          <a:solidFill>
            <a:srgbClr val="808080"/>
          </a:solidFill>
          <a:miter/>
        </a:ln>
      </xdr:spPr>
      <xdr:txBody>
        <a:bodyPr upright="1"/>
        <a:lstStyle/>
        <a:p/>
      </xdr:txBody>
    </xdr:sp>
    <xdr:clientData/>
  </xdr:twoCellAnchor>
  <xdr:twoCellAnchor>
    <xdr:from xmlns:xdr="http://schemas.openxmlformats.org/drawingml/2006/spreadsheetDrawing">
      <xdr:col>15</xdr:col>
      <xdr:colOff>371475</xdr:colOff>
      <xdr:row>14</xdr:row>
      <xdr:rowOff>143510</xdr:rowOff>
    </xdr:from>
    <xdr:to xmlns:xdr="http://schemas.openxmlformats.org/drawingml/2006/spreadsheetDrawing">
      <xdr:col>15</xdr:col>
      <xdr:colOff>543560</xdr:colOff>
      <xdr:row>14</xdr:row>
      <xdr:rowOff>143510</xdr:rowOff>
    </xdr:to>
    <xdr:sp macro="" textlink="">
      <xdr:nvSpPr>
        <xdr:cNvPr id="172001" name="Line 28"/>
        <xdr:cNvSpPr>
          <a:spLocks noChangeShapeType="1"/>
        </xdr:cNvSpPr>
      </xdr:nvSpPr>
      <xdr:spPr>
        <a:xfrm>
          <a:off x="10668000" y="2543810"/>
          <a:ext cx="172085" cy="0"/>
        </a:xfrm>
        <a:prstGeom prst="line"/>
        <a:noFill/>
        <a:ln w="15875">
          <a:solidFill>
            <a:sysClr val="windowText" lastClr="000000"/>
          </a:solidFill>
          <a:miter/>
        </a:ln>
      </xdr:spPr>
      <xdr:txBody>
        <a:bodyPr upright="1"/>
        <a:lstStyle/>
        <a:p/>
      </xdr:txBody>
    </xdr:sp>
    <xdr:clientData/>
  </xdr:twoCellAnchor>
  <xdr:twoCellAnchor editAs="oneCell">
    <xdr:from xmlns:xdr="http://schemas.openxmlformats.org/drawingml/2006/spreadsheetDrawing">
      <xdr:col>1</xdr:col>
      <xdr:colOff>67310</xdr:colOff>
      <xdr:row>20</xdr:row>
      <xdr:rowOff>124460</xdr:rowOff>
    </xdr:from>
    <xdr:to xmlns:xdr="http://schemas.openxmlformats.org/drawingml/2006/spreadsheetDrawing">
      <xdr:col>13</xdr:col>
      <xdr:colOff>572135</xdr:colOff>
      <xdr:row>21</xdr:row>
      <xdr:rowOff>133985</xdr:rowOff>
    </xdr:to>
    <xdr:sp macro="" textlink="">
      <xdr:nvSpPr>
        <xdr:cNvPr id="172002" name="Text Box 29"/>
        <xdr:cNvSpPr txBox="1">
          <a:spLocks noChangeArrowheads="1"/>
        </xdr:cNvSpPr>
      </xdr:nvSpPr>
      <xdr:spPr>
        <a:xfrm>
          <a:off x="762635" y="3553460"/>
          <a:ext cx="8734425" cy="180975"/>
        </a:xfrm>
        <a:prstGeom prst="rect"/>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mlns:xdr="http://schemas.openxmlformats.org/drawingml/2006/spreadsheetDrawing">
      <xdr:col>1</xdr:col>
      <xdr:colOff>67310</xdr:colOff>
      <xdr:row>22</xdr:row>
      <xdr:rowOff>38100</xdr:rowOff>
    </xdr:from>
    <xdr:to xmlns:xdr="http://schemas.openxmlformats.org/drawingml/2006/spreadsheetDrawing">
      <xdr:col>10</xdr:col>
      <xdr:colOff>228600</xdr:colOff>
      <xdr:row>23</xdr:row>
      <xdr:rowOff>47625</xdr:rowOff>
    </xdr:to>
    <xdr:sp macro="" textlink="">
      <xdr:nvSpPr>
        <xdr:cNvPr id="172003" name="Text Box 30"/>
        <xdr:cNvSpPr txBox="1">
          <a:spLocks noChangeArrowheads="1"/>
        </xdr:cNvSpPr>
      </xdr:nvSpPr>
      <xdr:spPr>
        <a:xfrm>
          <a:off x="762635" y="3810000"/>
          <a:ext cx="6333490" cy="180975"/>
        </a:xfrm>
        <a:prstGeom prst="rect"/>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住民基本台帳法の改正により、平成25年3月31日現在の住民基本台帳登載人口については、外国人住民を含む。</a:t>
          </a:r>
        </a:p>
      </xdr:txBody>
    </xdr:sp>
    <xdr:clientData/>
  </xdr:twoCellAnchor>
  <xdr:twoCellAnchor editAs="oneCell">
    <xdr:from xmlns:xdr="http://schemas.openxmlformats.org/drawingml/2006/spreadsheetDrawing">
      <xdr:col>1</xdr:col>
      <xdr:colOff>67310</xdr:colOff>
      <xdr:row>23</xdr:row>
      <xdr:rowOff>124460</xdr:rowOff>
    </xdr:from>
    <xdr:to xmlns:xdr="http://schemas.openxmlformats.org/drawingml/2006/spreadsheetDrawing">
      <xdr:col>1</xdr:col>
      <xdr:colOff>142875</xdr:colOff>
      <xdr:row>24</xdr:row>
      <xdr:rowOff>143510</xdr:rowOff>
    </xdr:to>
    <xdr:sp macro="" textlink="">
      <xdr:nvSpPr>
        <xdr:cNvPr id="172004" name="Text Box 31"/>
        <xdr:cNvSpPr txBox="1">
          <a:spLocks noChangeArrowheads="1"/>
        </xdr:cNvSpPr>
      </xdr:nvSpPr>
      <xdr:spPr>
        <a:xfrm>
          <a:off x="762635" y="4067810"/>
          <a:ext cx="75565" cy="190500"/>
        </a:xfrm>
        <a:prstGeom prst="rect"/>
        <a:noFill/>
        <a:ln>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1</xdr:col>
      <xdr:colOff>67310</xdr:colOff>
      <xdr:row>27</xdr:row>
      <xdr:rowOff>67310</xdr:rowOff>
    </xdr:from>
    <xdr:to xmlns:xdr="http://schemas.openxmlformats.org/drawingml/2006/spreadsheetDrawing">
      <xdr:col>7</xdr:col>
      <xdr:colOff>572135</xdr:colOff>
      <xdr:row>29</xdr:row>
      <xdr:rowOff>47625</xdr:rowOff>
    </xdr:to>
    <xdr:sp macro="" textlink="">
      <xdr:nvSpPr>
        <xdr:cNvPr id="172005" name="Rectangle 32"/>
        <xdr:cNvSpPr>
          <a:spLocks noChangeArrowheads="1"/>
        </xdr:cNvSpPr>
      </xdr:nvSpPr>
      <xdr:spPr>
        <a:xfrm>
          <a:off x="762635" y="4696460"/>
          <a:ext cx="4619625" cy="323215"/>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人件費</a:t>
          </a:r>
        </a:p>
      </xdr:txBody>
    </xdr:sp>
    <xdr:clientData/>
  </xdr:twoCellAnchor>
  <xdr:twoCellAnchor>
    <xdr:from xmlns:xdr="http://schemas.openxmlformats.org/drawingml/2006/spreadsheetDrawing">
      <xdr:col>7</xdr:col>
      <xdr:colOff>591185</xdr:colOff>
      <xdr:row>27</xdr:row>
      <xdr:rowOff>133985</xdr:rowOff>
    </xdr:from>
    <xdr:to xmlns:xdr="http://schemas.openxmlformats.org/drawingml/2006/spreadsheetDrawing">
      <xdr:col>10</xdr:col>
      <xdr:colOff>57150</xdr:colOff>
      <xdr:row>29</xdr:row>
      <xdr:rowOff>47625</xdr:rowOff>
    </xdr:to>
    <xdr:sp macro="" textlink="">
      <xdr:nvSpPr>
        <xdr:cNvPr id="172006" name="Rectangle 33"/>
        <xdr:cNvSpPr>
          <a:spLocks noChangeArrowheads="1"/>
        </xdr:cNvSpPr>
      </xdr:nvSpPr>
      <xdr:spPr>
        <a:xfrm>
          <a:off x="5401310" y="4763135"/>
          <a:ext cx="1523365" cy="256540"/>
        </a:xfrm>
        <a:prstGeom prst="rect"/>
        <a:solidFill>
          <a:sysClr val="window" lastClr="FFFFFF"/>
        </a:solidFill>
        <a:ln w="9525">
          <a:solidFill>
            <a:srgbClr val="FFFFFF"/>
          </a:solidFill>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7</xdr:col>
      <xdr:colOff>591185</xdr:colOff>
      <xdr:row>28</xdr:row>
      <xdr:rowOff>153035</xdr:rowOff>
    </xdr:from>
    <xdr:to xmlns:xdr="http://schemas.openxmlformats.org/drawingml/2006/spreadsheetDrawing">
      <xdr:col>10</xdr:col>
      <xdr:colOff>57150</xdr:colOff>
      <xdr:row>30</xdr:row>
      <xdr:rowOff>67310</xdr:rowOff>
    </xdr:to>
    <xdr:sp macro="" textlink="">
      <xdr:nvSpPr>
        <xdr:cNvPr id="172007" name="Rectangle 34"/>
        <xdr:cNvSpPr>
          <a:spLocks noChangeArrowheads="1"/>
        </xdr:cNvSpPr>
      </xdr:nvSpPr>
      <xdr:spPr>
        <a:xfrm>
          <a:off x="5401310" y="4953635"/>
          <a:ext cx="152336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16/23</a:t>
          </a:r>
        </a:p>
      </xdr:txBody>
    </xdr:sp>
    <xdr:clientData/>
  </xdr:twoCellAnchor>
  <xdr:twoCellAnchor>
    <xdr:from xmlns:xdr="http://schemas.openxmlformats.org/drawingml/2006/spreadsheetDrawing">
      <xdr:col>10</xdr:col>
      <xdr:colOff>219075</xdr:colOff>
      <xdr:row>27</xdr:row>
      <xdr:rowOff>133985</xdr:rowOff>
    </xdr:from>
    <xdr:to xmlns:xdr="http://schemas.openxmlformats.org/drawingml/2006/spreadsheetDrawing">
      <xdr:col>12</xdr:col>
      <xdr:colOff>248285</xdr:colOff>
      <xdr:row>29</xdr:row>
      <xdr:rowOff>47625</xdr:rowOff>
    </xdr:to>
    <xdr:sp macro="" textlink="">
      <xdr:nvSpPr>
        <xdr:cNvPr id="172008" name="Rectangle 35"/>
        <xdr:cNvSpPr>
          <a:spLocks noChangeArrowheads="1"/>
        </xdr:cNvSpPr>
      </xdr:nvSpPr>
      <xdr:spPr>
        <a:xfrm>
          <a:off x="7086600" y="4763135"/>
          <a:ext cx="140081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10</xdr:col>
      <xdr:colOff>219075</xdr:colOff>
      <xdr:row>28</xdr:row>
      <xdr:rowOff>153035</xdr:rowOff>
    </xdr:from>
    <xdr:to xmlns:xdr="http://schemas.openxmlformats.org/drawingml/2006/spreadsheetDrawing">
      <xdr:col>12</xdr:col>
      <xdr:colOff>248285</xdr:colOff>
      <xdr:row>30</xdr:row>
      <xdr:rowOff>67310</xdr:rowOff>
    </xdr:to>
    <xdr:sp macro="" textlink="">
      <xdr:nvSpPr>
        <xdr:cNvPr id="172009" name="Rectangle 36"/>
        <xdr:cNvSpPr>
          <a:spLocks noChangeArrowheads="1"/>
        </xdr:cNvSpPr>
      </xdr:nvSpPr>
      <xdr:spPr>
        <a:xfrm>
          <a:off x="7086600" y="4953635"/>
          <a:ext cx="140081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24.8</a:t>
          </a:r>
        </a:p>
      </xdr:txBody>
    </xdr:sp>
    <xdr:clientData/>
  </xdr:twoCellAnchor>
  <xdr:twoCellAnchor>
    <xdr:from xmlns:xdr="http://schemas.openxmlformats.org/drawingml/2006/spreadsheetDrawing">
      <xdr:col>12</xdr:col>
      <xdr:colOff>457835</xdr:colOff>
      <xdr:row>27</xdr:row>
      <xdr:rowOff>133985</xdr:rowOff>
    </xdr:from>
    <xdr:to xmlns:xdr="http://schemas.openxmlformats.org/drawingml/2006/spreadsheetDrawing">
      <xdr:col>14</xdr:col>
      <xdr:colOff>610235</xdr:colOff>
      <xdr:row>29</xdr:row>
      <xdr:rowOff>47625</xdr:rowOff>
    </xdr:to>
    <xdr:sp macro="" textlink="">
      <xdr:nvSpPr>
        <xdr:cNvPr id="172010" name="Rectangle 37"/>
        <xdr:cNvSpPr>
          <a:spLocks noChangeArrowheads="1"/>
        </xdr:cNvSpPr>
      </xdr:nvSpPr>
      <xdr:spPr>
        <a:xfrm>
          <a:off x="8696960" y="4763135"/>
          <a:ext cx="152400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12</xdr:col>
      <xdr:colOff>457835</xdr:colOff>
      <xdr:row>28</xdr:row>
      <xdr:rowOff>153035</xdr:rowOff>
    </xdr:from>
    <xdr:to xmlns:xdr="http://schemas.openxmlformats.org/drawingml/2006/spreadsheetDrawing">
      <xdr:col>14</xdr:col>
      <xdr:colOff>610235</xdr:colOff>
      <xdr:row>30</xdr:row>
      <xdr:rowOff>67310</xdr:rowOff>
    </xdr:to>
    <xdr:sp macro="" textlink="">
      <xdr:nvSpPr>
        <xdr:cNvPr id="172011" name="Rectangle 38"/>
        <xdr:cNvSpPr>
          <a:spLocks noChangeArrowheads="1"/>
        </xdr:cNvSpPr>
      </xdr:nvSpPr>
      <xdr:spPr>
        <a:xfrm>
          <a:off x="8696960" y="4953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25.1</a:t>
          </a:r>
        </a:p>
      </xdr:txBody>
    </xdr:sp>
    <xdr:clientData/>
  </xdr:twoCellAnchor>
  <xdr:twoCellAnchor>
    <xdr:from xmlns:xdr="http://schemas.openxmlformats.org/drawingml/2006/spreadsheetDrawing">
      <xdr:col>1</xdr:col>
      <xdr:colOff>67310</xdr:colOff>
      <xdr:row>30</xdr:row>
      <xdr:rowOff>124460</xdr:rowOff>
    </xdr:from>
    <xdr:to xmlns:xdr="http://schemas.openxmlformats.org/drawingml/2006/spreadsheetDrawing">
      <xdr:col>7</xdr:col>
      <xdr:colOff>572135</xdr:colOff>
      <xdr:row>44</xdr:row>
      <xdr:rowOff>9525</xdr:rowOff>
    </xdr:to>
    <xdr:sp macro="" textlink="">
      <xdr:nvSpPr>
        <xdr:cNvPr id="172012" name="Rectangle 39"/>
        <xdr:cNvSpPr>
          <a:spLocks noChangeArrowheads="1"/>
        </xdr:cNvSpPr>
      </xdr:nvSpPr>
      <xdr:spPr>
        <a:xfrm>
          <a:off x="762635" y="5267960"/>
          <a:ext cx="4619625" cy="2285365"/>
        </a:xfrm>
        <a:prstGeom prst="rect"/>
        <a:solidFill>
          <a:srgbClr val="E6FFD5"/>
        </a:solidFill>
        <a:ln>
          <a:miter/>
        </a:ln>
      </xdr:spPr>
      <xdr:txBody>
        <a:bodyPr upright="1"/>
        <a:lstStyle/>
        <a:p/>
      </xdr:txBody>
    </xdr:sp>
    <xdr:clientData/>
  </xdr:twoCellAnchor>
  <xdr:twoCellAnchor>
    <xdr:from xmlns:xdr="http://schemas.openxmlformats.org/drawingml/2006/spreadsheetDrawing">
      <xdr:col>8</xdr:col>
      <xdr:colOff>219075</xdr:colOff>
      <xdr:row>30</xdr:row>
      <xdr:rowOff>124460</xdr:rowOff>
    </xdr:from>
    <xdr:to xmlns:xdr="http://schemas.openxmlformats.org/drawingml/2006/spreadsheetDrawing">
      <xdr:col>16</xdr:col>
      <xdr:colOff>57150</xdr:colOff>
      <xdr:row>44</xdr:row>
      <xdr:rowOff>9525</xdr:rowOff>
    </xdr:to>
    <xdr:sp macro="" textlink="">
      <xdr:nvSpPr>
        <xdr:cNvPr id="172013" name="Rectangle 40"/>
        <xdr:cNvSpPr>
          <a:spLocks noChangeArrowheads="1"/>
        </xdr:cNvSpPr>
      </xdr:nvSpPr>
      <xdr:spPr>
        <a:xfrm>
          <a:off x="5715000" y="5267960"/>
          <a:ext cx="5334000" cy="2285365"/>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8</xdr:col>
      <xdr:colOff>286385</xdr:colOff>
      <xdr:row>30</xdr:row>
      <xdr:rowOff>124460</xdr:rowOff>
    </xdr:from>
    <xdr:to xmlns:xdr="http://schemas.openxmlformats.org/drawingml/2006/spreadsheetDrawing">
      <xdr:col>13</xdr:col>
      <xdr:colOff>667385</xdr:colOff>
      <xdr:row>32</xdr:row>
      <xdr:rowOff>38100</xdr:rowOff>
    </xdr:to>
    <xdr:sp macro="" textlink="">
      <xdr:nvSpPr>
        <xdr:cNvPr id="172014" name="Rectangle 41"/>
        <xdr:cNvSpPr>
          <a:spLocks noChangeArrowheads="1"/>
        </xdr:cNvSpPr>
      </xdr:nvSpPr>
      <xdr:spPr>
        <a:xfrm>
          <a:off x="5782310" y="5267960"/>
          <a:ext cx="3810000" cy="25654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人件費の分析欄</a:t>
          </a:r>
        </a:p>
      </xdr:txBody>
    </xdr:sp>
    <xdr:clientData/>
  </xdr:twoCellAnchor>
  <xdr:twoCellAnchor>
    <xdr:from xmlns:xdr="http://schemas.openxmlformats.org/drawingml/2006/spreadsheetDrawing">
      <xdr:col>8</xdr:col>
      <xdr:colOff>324485</xdr:colOff>
      <xdr:row>32</xdr:row>
      <xdr:rowOff>104775</xdr:rowOff>
    </xdr:from>
    <xdr:to xmlns:xdr="http://schemas.openxmlformats.org/drawingml/2006/spreadsheetDrawing">
      <xdr:col>15</xdr:col>
      <xdr:colOff>600710</xdr:colOff>
      <xdr:row>43</xdr:row>
      <xdr:rowOff>124460</xdr:rowOff>
    </xdr:to>
    <xdr:sp macro="" textlink="">
      <xdr:nvSpPr>
        <xdr:cNvPr id="172015" name="Text Box 42"/>
        <xdr:cNvSpPr txBox="1">
          <a:spLocks noChangeArrowheads="1"/>
        </xdr:cNvSpPr>
      </xdr:nvSpPr>
      <xdr:spPr>
        <a:xfrm>
          <a:off x="5820410" y="5591175"/>
          <a:ext cx="5076825" cy="1905635"/>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人件費に係る経常収支比率は、</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3</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年前まで類似団体平均を上回っていたが、平成</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21</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年度より差が縮まってきた。平成</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23</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年度は類似団体平均を下回ったが、また上回る結果となった。引き続き、人件費の抑制に努める。</a:t>
          </a:r>
        </a:p>
      </xdr:txBody>
    </xdr:sp>
    <xdr:clientData/>
  </xdr:twoCellAnchor>
  <xdr:twoCellAnchor editAs="oneCell">
    <xdr:from xmlns:xdr="http://schemas.openxmlformats.org/drawingml/2006/spreadsheetDrawing">
      <xdr:col>1</xdr:col>
      <xdr:colOff>67310</xdr:colOff>
      <xdr:row>29</xdr:row>
      <xdr:rowOff>143510</xdr:rowOff>
    </xdr:from>
    <xdr:to xmlns:xdr="http://schemas.openxmlformats.org/drawingml/2006/spreadsheetDrawing">
      <xdr:col>1</xdr:col>
      <xdr:colOff>200660</xdr:colOff>
      <xdr:row>30</xdr:row>
      <xdr:rowOff>124460</xdr:rowOff>
    </xdr:to>
    <xdr:sp macro="" textlink="">
      <xdr:nvSpPr>
        <xdr:cNvPr id="172016" name="Text Box 43"/>
        <xdr:cNvSpPr txBox="1">
          <a:spLocks noChangeArrowheads="1"/>
        </xdr:cNvSpPr>
      </xdr:nvSpPr>
      <xdr:spPr>
        <a:xfrm>
          <a:off x="762635" y="5115560"/>
          <a:ext cx="133350" cy="152400"/>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67310</xdr:colOff>
      <xdr:row>44</xdr:row>
      <xdr:rowOff>9525</xdr:rowOff>
    </xdr:from>
    <xdr:to xmlns:xdr="http://schemas.openxmlformats.org/drawingml/2006/spreadsheetDrawing">
      <xdr:col>7</xdr:col>
      <xdr:colOff>572135</xdr:colOff>
      <xdr:row>44</xdr:row>
      <xdr:rowOff>9525</xdr:rowOff>
    </xdr:to>
    <xdr:sp macro="" textlink="">
      <xdr:nvSpPr>
        <xdr:cNvPr id="172017" name="Line 44"/>
        <xdr:cNvSpPr>
          <a:spLocks noChangeShapeType="1"/>
        </xdr:cNvSpPr>
      </xdr:nvSpPr>
      <xdr:spPr>
        <a:xfrm>
          <a:off x="762635" y="7553325"/>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43</xdr:row>
      <xdr:rowOff>67310</xdr:rowOff>
    </xdr:from>
    <xdr:to xmlns:xdr="http://schemas.openxmlformats.org/drawingml/2006/spreadsheetDrawing">
      <xdr:col>1</xdr:col>
      <xdr:colOff>67310</xdr:colOff>
      <xdr:row>44</xdr:row>
      <xdr:rowOff>104775</xdr:rowOff>
    </xdr:to>
    <xdr:sp macro="" textlink="">
      <xdr:nvSpPr>
        <xdr:cNvPr id="172018" name="Text Box 45"/>
        <xdr:cNvSpPr txBox="1">
          <a:spLocks noChangeArrowheads="1"/>
        </xdr:cNvSpPr>
      </xdr:nvSpPr>
      <xdr:spPr>
        <a:xfrm>
          <a:off x="257810" y="7439660"/>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a:t>
          </a:r>
        </a:p>
      </xdr:txBody>
    </xdr:sp>
    <xdr:clientData/>
  </xdr:twoCellAnchor>
  <xdr:twoCellAnchor>
    <xdr:from xmlns:xdr="http://schemas.openxmlformats.org/drawingml/2006/spreadsheetDrawing">
      <xdr:col>1</xdr:col>
      <xdr:colOff>67310</xdr:colOff>
      <xdr:row>41</xdr:row>
      <xdr:rowOff>143510</xdr:rowOff>
    </xdr:from>
    <xdr:to xmlns:xdr="http://schemas.openxmlformats.org/drawingml/2006/spreadsheetDrawing">
      <xdr:col>7</xdr:col>
      <xdr:colOff>572135</xdr:colOff>
      <xdr:row>41</xdr:row>
      <xdr:rowOff>143510</xdr:rowOff>
    </xdr:to>
    <xdr:sp macro="" textlink="">
      <xdr:nvSpPr>
        <xdr:cNvPr id="172019" name="Line 46"/>
        <xdr:cNvSpPr>
          <a:spLocks noChangeShapeType="1"/>
        </xdr:cNvSpPr>
      </xdr:nvSpPr>
      <xdr:spPr>
        <a:xfrm>
          <a:off x="762635" y="7172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41</xdr:row>
      <xdr:rowOff>29210</xdr:rowOff>
    </xdr:from>
    <xdr:to xmlns:xdr="http://schemas.openxmlformats.org/drawingml/2006/spreadsheetDrawing">
      <xdr:col>1</xdr:col>
      <xdr:colOff>67310</xdr:colOff>
      <xdr:row>42</xdr:row>
      <xdr:rowOff>67310</xdr:rowOff>
    </xdr:to>
    <xdr:sp macro="" textlink="">
      <xdr:nvSpPr>
        <xdr:cNvPr id="172020" name="Text Box 47"/>
        <xdr:cNvSpPr txBox="1">
          <a:spLocks noChangeArrowheads="1"/>
        </xdr:cNvSpPr>
      </xdr:nvSpPr>
      <xdr:spPr>
        <a:xfrm>
          <a:off x="257810" y="705866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35.0</a:t>
          </a:r>
        </a:p>
      </xdr:txBody>
    </xdr:sp>
    <xdr:clientData/>
  </xdr:twoCellAnchor>
  <xdr:twoCellAnchor>
    <xdr:from xmlns:xdr="http://schemas.openxmlformats.org/drawingml/2006/spreadsheetDrawing">
      <xdr:col>1</xdr:col>
      <xdr:colOff>67310</xdr:colOff>
      <xdr:row>39</xdr:row>
      <xdr:rowOff>104775</xdr:rowOff>
    </xdr:from>
    <xdr:to xmlns:xdr="http://schemas.openxmlformats.org/drawingml/2006/spreadsheetDrawing">
      <xdr:col>7</xdr:col>
      <xdr:colOff>572135</xdr:colOff>
      <xdr:row>39</xdr:row>
      <xdr:rowOff>104775</xdr:rowOff>
    </xdr:to>
    <xdr:sp macro="" textlink="">
      <xdr:nvSpPr>
        <xdr:cNvPr id="172021" name="Line 48"/>
        <xdr:cNvSpPr>
          <a:spLocks noChangeShapeType="1"/>
        </xdr:cNvSpPr>
      </xdr:nvSpPr>
      <xdr:spPr>
        <a:xfrm>
          <a:off x="762635" y="6791325"/>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38</xdr:row>
      <xdr:rowOff>162560</xdr:rowOff>
    </xdr:from>
    <xdr:to xmlns:xdr="http://schemas.openxmlformats.org/drawingml/2006/spreadsheetDrawing">
      <xdr:col>1</xdr:col>
      <xdr:colOff>67310</xdr:colOff>
      <xdr:row>40</xdr:row>
      <xdr:rowOff>29210</xdr:rowOff>
    </xdr:to>
    <xdr:sp macro="" textlink="">
      <xdr:nvSpPr>
        <xdr:cNvPr id="172022" name="Text Box 49"/>
        <xdr:cNvSpPr txBox="1">
          <a:spLocks noChangeArrowheads="1"/>
        </xdr:cNvSpPr>
      </xdr:nvSpPr>
      <xdr:spPr>
        <a:xfrm>
          <a:off x="257810" y="667766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a:t>
          </a:r>
        </a:p>
      </xdr:txBody>
    </xdr:sp>
    <xdr:clientData/>
  </xdr:twoCellAnchor>
  <xdr:twoCellAnchor>
    <xdr:from xmlns:xdr="http://schemas.openxmlformats.org/drawingml/2006/spreadsheetDrawing">
      <xdr:col>1</xdr:col>
      <xdr:colOff>67310</xdr:colOff>
      <xdr:row>37</xdr:row>
      <xdr:rowOff>67310</xdr:rowOff>
    </xdr:from>
    <xdr:to xmlns:xdr="http://schemas.openxmlformats.org/drawingml/2006/spreadsheetDrawing">
      <xdr:col>7</xdr:col>
      <xdr:colOff>572135</xdr:colOff>
      <xdr:row>37</xdr:row>
      <xdr:rowOff>67310</xdr:rowOff>
    </xdr:to>
    <xdr:sp macro="" textlink="">
      <xdr:nvSpPr>
        <xdr:cNvPr id="172023" name="Line 50"/>
        <xdr:cNvSpPr>
          <a:spLocks noChangeShapeType="1"/>
        </xdr:cNvSpPr>
      </xdr:nvSpPr>
      <xdr:spPr>
        <a:xfrm>
          <a:off x="762635" y="6410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36</xdr:row>
      <xdr:rowOff>124460</xdr:rowOff>
    </xdr:from>
    <xdr:to xmlns:xdr="http://schemas.openxmlformats.org/drawingml/2006/spreadsheetDrawing">
      <xdr:col>1</xdr:col>
      <xdr:colOff>67310</xdr:colOff>
      <xdr:row>38</xdr:row>
      <xdr:rowOff>0</xdr:rowOff>
    </xdr:to>
    <xdr:sp macro="" textlink="">
      <xdr:nvSpPr>
        <xdr:cNvPr id="172024" name="Text Box 51"/>
        <xdr:cNvSpPr txBox="1">
          <a:spLocks noChangeArrowheads="1"/>
        </xdr:cNvSpPr>
      </xdr:nvSpPr>
      <xdr:spPr>
        <a:xfrm>
          <a:off x="257810" y="6296660"/>
          <a:ext cx="504825" cy="21844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25.0</a:t>
          </a:r>
        </a:p>
      </xdr:txBody>
    </xdr:sp>
    <xdr:clientData/>
  </xdr:twoCellAnchor>
  <xdr:twoCellAnchor>
    <xdr:from xmlns:xdr="http://schemas.openxmlformats.org/drawingml/2006/spreadsheetDrawing">
      <xdr:col>1</xdr:col>
      <xdr:colOff>67310</xdr:colOff>
      <xdr:row>35</xdr:row>
      <xdr:rowOff>29210</xdr:rowOff>
    </xdr:from>
    <xdr:to xmlns:xdr="http://schemas.openxmlformats.org/drawingml/2006/spreadsheetDrawing">
      <xdr:col>7</xdr:col>
      <xdr:colOff>572135</xdr:colOff>
      <xdr:row>35</xdr:row>
      <xdr:rowOff>29210</xdr:rowOff>
    </xdr:to>
    <xdr:sp macro="" textlink="">
      <xdr:nvSpPr>
        <xdr:cNvPr id="172025" name="Line 52"/>
        <xdr:cNvSpPr>
          <a:spLocks noChangeShapeType="1"/>
        </xdr:cNvSpPr>
      </xdr:nvSpPr>
      <xdr:spPr>
        <a:xfrm>
          <a:off x="762635" y="6029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34</xdr:row>
      <xdr:rowOff>86360</xdr:rowOff>
    </xdr:from>
    <xdr:to xmlns:xdr="http://schemas.openxmlformats.org/drawingml/2006/spreadsheetDrawing">
      <xdr:col>1</xdr:col>
      <xdr:colOff>67310</xdr:colOff>
      <xdr:row>35</xdr:row>
      <xdr:rowOff>124460</xdr:rowOff>
    </xdr:to>
    <xdr:sp macro="" textlink="">
      <xdr:nvSpPr>
        <xdr:cNvPr id="172026" name="Text Box 53"/>
        <xdr:cNvSpPr txBox="1">
          <a:spLocks noChangeArrowheads="1"/>
        </xdr:cNvSpPr>
      </xdr:nvSpPr>
      <xdr:spPr>
        <a:xfrm>
          <a:off x="257810" y="591566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xdr:col>
      <xdr:colOff>67310</xdr:colOff>
      <xdr:row>32</xdr:row>
      <xdr:rowOff>162560</xdr:rowOff>
    </xdr:from>
    <xdr:to xmlns:xdr="http://schemas.openxmlformats.org/drawingml/2006/spreadsheetDrawing">
      <xdr:col>7</xdr:col>
      <xdr:colOff>572135</xdr:colOff>
      <xdr:row>32</xdr:row>
      <xdr:rowOff>162560</xdr:rowOff>
    </xdr:to>
    <xdr:sp macro="" textlink="">
      <xdr:nvSpPr>
        <xdr:cNvPr id="172027" name="Line 54"/>
        <xdr:cNvSpPr>
          <a:spLocks noChangeShapeType="1"/>
        </xdr:cNvSpPr>
      </xdr:nvSpPr>
      <xdr:spPr>
        <a:xfrm>
          <a:off x="762635" y="5648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32</xdr:row>
      <xdr:rowOff>47625</xdr:rowOff>
    </xdr:from>
    <xdr:to xmlns:xdr="http://schemas.openxmlformats.org/drawingml/2006/spreadsheetDrawing">
      <xdr:col>1</xdr:col>
      <xdr:colOff>67310</xdr:colOff>
      <xdr:row>33</xdr:row>
      <xdr:rowOff>86360</xdr:rowOff>
    </xdr:to>
    <xdr:sp macro="" textlink="">
      <xdr:nvSpPr>
        <xdr:cNvPr id="172028" name="Text Box 55"/>
        <xdr:cNvSpPr txBox="1">
          <a:spLocks noChangeArrowheads="1"/>
        </xdr:cNvSpPr>
      </xdr:nvSpPr>
      <xdr:spPr>
        <a:xfrm>
          <a:off x="257810" y="5534025"/>
          <a:ext cx="50482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a:t>
          </a:r>
        </a:p>
      </xdr:txBody>
    </xdr:sp>
    <xdr:clientData/>
  </xdr:twoCellAnchor>
  <xdr:twoCellAnchor>
    <xdr:from xmlns:xdr="http://schemas.openxmlformats.org/drawingml/2006/spreadsheetDrawing">
      <xdr:col>1</xdr:col>
      <xdr:colOff>67310</xdr:colOff>
      <xdr:row>30</xdr:row>
      <xdr:rowOff>124460</xdr:rowOff>
    </xdr:from>
    <xdr:to xmlns:xdr="http://schemas.openxmlformats.org/drawingml/2006/spreadsheetDrawing">
      <xdr:col>7</xdr:col>
      <xdr:colOff>572135</xdr:colOff>
      <xdr:row>30</xdr:row>
      <xdr:rowOff>124460</xdr:rowOff>
    </xdr:to>
    <xdr:sp macro="" textlink="">
      <xdr:nvSpPr>
        <xdr:cNvPr id="172029" name="Line 56"/>
        <xdr:cNvSpPr>
          <a:spLocks noChangeShapeType="1"/>
        </xdr:cNvSpPr>
      </xdr:nvSpPr>
      <xdr:spPr>
        <a:xfrm>
          <a:off x="762635" y="5267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30</xdr:row>
      <xdr:rowOff>9525</xdr:rowOff>
    </xdr:from>
    <xdr:to xmlns:xdr="http://schemas.openxmlformats.org/drawingml/2006/spreadsheetDrawing">
      <xdr:col>1</xdr:col>
      <xdr:colOff>67310</xdr:colOff>
      <xdr:row>31</xdr:row>
      <xdr:rowOff>47625</xdr:rowOff>
    </xdr:to>
    <xdr:sp macro="" textlink="">
      <xdr:nvSpPr>
        <xdr:cNvPr id="172030" name="Text Box 57"/>
        <xdr:cNvSpPr txBox="1">
          <a:spLocks noChangeArrowheads="1"/>
        </xdr:cNvSpPr>
      </xdr:nvSpPr>
      <xdr:spPr>
        <a:xfrm>
          <a:off x="257810" y="515302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xdr:col>
      <xdr:colOff>67310</xdr:colOff>
      <xdr:row>30</xdr:row>
      <xdr:rowOff>124460</xdr:rowOff>
    </xdr:from>
    <xdr:to xmlns:xdr="http://schemas.openxmlformats.org/drawingml/2006/spreadsheetDrawing">
      <xdr:col>7</xdr:col>
      <xdr:colOff>572135</xdr:colOff>
      <xdr:row>44</xdr:row>
      <xdr:rowOff>9525</xdr:rowOff>
    </xdr:to>
    <xdr:sp macro="" textlink="">
      <xdr:nvSpPr>
        <xdr:cNvPr id="172031" name="人件費グラフ枠"/>
        <xdr:cNvSpPr>
          <a:spLocks noChangeArrowheads="1"/>
        </xdr:cNvSpPr>
      </xdr:nvSpPr>
      <xdr:spPr>
        <a:xfrm>
          <a:off x="762635" y="5267960"/>
          <a:ext cx="4619625" cy="228536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7</xdr:col>
      <xdr:colOff>19050</xdr:colOff>
      <xdr:row>34</xdr:row>
      <xdr:rowOff>0</xdr:rowOff>
    </xdr:from>
    <xdr:to xmlns:xdr="http://schemas.openxmlformats.org/drawingml/2006/spreadsheetDrawing">
      <xdr:col>7</xdr:col>
      <xdr:colOff>19050</xdr:colOff>
      <xdr:row>41</xdr:row>
      <xdr:rowOff>86360</xdr:rowOff>
    </xdr:to>
    <xdr:sp macro="" textlink="">
      <xdr:nvSpPr>
        <xdr:cNvPr id="188416" name="Line 59"/>
        <xdr:cNvSpPr>
          <a:spLocks noChangeShapeType="1"/>
        </xdr:cNvSpPr>
      </xdr:nvSpPr>
      <xdr:spPr>
        <a:xfrm flipV="1">
          <a:off x="4829175" y="5829300"/>
          <a:ext cx="0" cy="1286510"/>
        </a:xfrm>
        <a:prstGeom prst="line"/>
        <a:noFill/>
        <a:ln w="31750">
          <a:solidFill>
            <a:srgbClr val="808080"/>
          </a:solidFill>
          <a:miter/>
        </a:ln>
      </xdr:spPr>
      <xdr:txBody>
        <a:bodyPr upright="1"/>
        <a:lstStyle/>
        <a:p/>
      </xdr:txBody>
    </xdr:sp>
    <xdr:clientData/>
  </xdr:twoCellAnchor>
  <xdr:twoCellAnchor editAs="oneCell">
    <xdr:from xmlns:xdr="http://schemas.openxmlformats.org/drawingml/2006/spreadsheetDrawing">
      <xdr:col>7</xdr:col>
      <xdr:colOff>104775</xdr:colOff>
      <xdr:row>41</xdr:row>
      <xdr:rowOff>86360</xdr:rowOff>
    </xdr:from>
    <xdr:to xmlns:xdr="http://schemas.openxmlformats.org/drawingml/2006/spreadsheetDrawing">
      <xdr:col>8</xdr:col>
      <xdr:colOff>180975</xdr:colOff>
      <xdr:row>42</xdr:row>
      <xdr:rowOff>124460</xdr:rowOff>
    </xdr:to>
    <xdr:sp macro="" textlink="">
      <xdr:nvSpPr>
        <xdr:cNvPr id="188417" name="人件費最小値テキスト"/>
        <xdr:cNvSpPr txBox="1">
          <a:spLocks noChangeArrowheads="1"/>
        </xdr:cNvSpPr>
      </xdr:nvSpPr>
      <xdr:spPr>
        <a:xfrm>
          <a:off x="4914900" y="711581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34.2</a:t>
          </a:r>
        </a:p>
      </xdr:txBody>
    </xdr:sp>
    <xdr:clientData/>
  </xdr:twoCellAnchor>
  <xdr:twoCellAnchor>
    <xdr:from xmlns:xdr="http://schemas.openxmlformats.org/drawingml/2006/spreadsheetDrawing">
      <xdr:col>6</xdr:col>
      <xdr:colOff>610235</xdr:colOff>
      <xdr:row>41</xdr:row>
      <xdr:rowOff>86360</xdr:rowOff>
    </xdr:from>
    <xdr:to xmlns:xdr="http://schemas.openxmlformats.org/drawingml/2006/spreadsheetDrawing">
      <xdr:col>7</xdr:col>
      <xdr:colOff>104775</xdr:colOff>
      <xdr:row>41</xdr:row>
      <xdr:rowOff>86360</xdr:rowOff>
    </xdr:to>
    <xdr:sp macro="" textlink="">
      <xdr:nvSpPr>
        <xdr:cNvPr id="188418" name="Line 61"/>
        <xdr:cNvSpPr>
          <a:spLocks noChangeShapeType="1"/>
        </xdr:cNvSpPr>
      </xdr:nvSpPr>
      <xdr:spPr>
        <a:xfrm>
          <a:off x="4734560" y="7115810"/>
          <a:ext cx="18034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7</xdr:col>
      <xdr:colOff>104775</xdr:colOff>
      <xdr:row>32</xdr:row>
      <xdr:rowOff>114935</xdr:rowOff>
    </xdr:from>
    <xdr:to xmlns:xdr="http://schemas.openxmlformats.org/drawingml/2006/spreadsheetDrawing">
      <xdr:col>8</xdr:col>
      <xdr:colOff>180975</xdr:colOff>
      <xdr:row>33</xdr:row>
      <xdr:rowOff>153035</xdr:rowOff>
    </xdr:to>
    <xdr:sp macro="" textlink="">
      <xdr:nvSpPr>
        <xdr:cNvPr id="188419" name="人件費最大値テキスト"/>
        <xdr:cNvSpPr txBox="1">
          <a:spLocks noChangeArrowheads="1"/>
        </xdr:cNvSpPr>
      </xdr:nvSpPr>
      <xdr:spPr>
        <a:xfrm>
          <a:off x="4914900" y="56013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17.3</a:t>
          </a:r>
        </a:p>
      </xdr:txBody>
    </xdr:sp>
    <xdr:clientData/>
  </xdr:twoCellAnchor>
  <xdr:twoCellAnchor>
    <xdr:from xmlns:xdr="http://schemas.openxmlformats.org/drawingml/2006/spreadsheetDrawing">
      <xdr:col>6</xdr:col>
      <xdr:colOff>610235</xdr:colOff>
      <xdr:row>34</xdr:row>
      <xdr:rowOff>0</xdr:rowOff>
    </xdr:from>
    <xdr:to xmlns:xdr="http://schemas.openxmlformats.org/drawingml/2006/spreadsheetDrawing">
      <xdr:col>7</xdr:col>
      <xdr:colOff>104775</xdr:colOff>
      <xdr:row>34</xdr:row>
      <xdr:rowOff>0</xdr:rowOff>
    </xdr:to>
    <xdr:sp macro="" textlink="">
      <xdr:nvSpPr>
        <xdr:cNvPr id="188420" name="Line 63"/>
        <xdr:cNvSpPr>
          <a:spLocks noChangeShapeType="1"/>
        </xdr:cNvSpPr>
      </xdr:nvSpPr>
      <xdr:spPr>
        <a:xfrm>
          <a:off x="4734560" y="5829300"/>
          <a:ext cx="18034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5</xdr:col>
      <xdr:colOff>553085</xdr:colOff>
      <xdr:row>36</xdr:row>
      <xdr:rowOff>143510</xdr:rowOff>
    </xdr:from>
    <xdr:to xmlns:xdr="http://schemas.openxmlformats.org/drawingml/2006/spreadsheetDrawing">
      <xdr:col>7</xdr:col>
      <xdr:colOff>19050</xdr:colOff>
      <xdr:row>36</xdr:row>
      <xdr:rowOff>143510</xdr:rowOff>
    </xdr:to>
    <xdr:sp macro="" textlink="">
      <xdr:nvSpPr>
        <xdr:cNvPr id="188421" name="Line 64"/>
        <xdr:cNvSpPr>
          <a:spLocks noChangeShapeType="1"/>
        </xdr:cNvSpPr>
      </xdr:nvSpPr>
      <xdr:spPr>
        <a:xfrm>
          <a:off x="3991610" y="6315710"/>
          <a:ext cx="837565" cy="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7</xdr:col>
      <xdr:colOff>104775</xdr:colOff>
      <xdr:row>35</xdr:row>
      <xdr:rowOff>67310</xdr:rowOff>
    </xdr:from>
    <xdr:to xmlns:xdr="http://schemas.openxmlformats.org/drawingml/2006/spreadsheetDrawing">
      <xdr:col>8</xdr:col>
      <xdr:colOff>180975</xdr:colOff>
      <xdr:row>36</xdr:row>
      <xdr:rowOff>104775</xdr:rowOff>
    </xdr:to>
    <xdr:sp macro="" textlink="">
      <xdr:nvSpPr>
        <xdr:cNvPr id="188422" name="人件費平均値テキスト"/>
        <xdr:cNvSpPr txBox="1">
          <a:spLocks noChangeArrowheads="1"/>
        </xdr:cNvSpPr>
      </xdr:nvSpPr>
      <xdr:spPr>
        <a:xfrm>
          <a:off x="4914900" y="6068060"/>
          <a:ext cx="762000"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22.8</a:t>
          </a:r>
        </a:p>
      </xdr:txBody>
    </xdr:sp>
    <xdr:clientData/>
  </xdr:twoCellAnchor>
  <xdr:twoCellAnchor>
    <xdr:from xmlns:xdr="http://schemas.openxmlformats.org/drawingml/2006/spreadsheetDrawing">
      <xdr:col>6</xdr:col>
      <xdr:colOff>648335</xdr:colOff>
      <xdr:row>36</xdr:row>
      <xdr:rowOff>19050</xdr:rowOff>
    </xdr:from>
    <xdr:to xmlns:xdr="http://schemas.openxmlformats.org/drawingml/2006/spreadsheetDrawing">
      <xdr:col>7</xdr:col>
      <xdr:colOff>67310</xdr:colOff>
      <xdr:row>36</xdr:row>
      <xdr:rowOff>124460</xdr:rowOff>
    </xdr:to>
    <xdr:sp macro="" textlink="">
      <xdr:nvSpPr>
        <xdr:cNvPr id="188423" name="AutoShape 66"/>
        <xdr:cNvSpPr>
          <a:spLocks noChangeArrowheads="1"/>
        </xdr:cNvSpPr>
      </xdr:nvSpPr>
      <xdr:spPr>
        <a:xfrm>
          <a:off x="4772660" y="6191250"/>
          <a:ext cx="104775" cy="10541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4</xdr:col>
      <xdr:colOff>343535</xdr:colOff>
      <xdr:row>36</xdr:row>
      <xdr:rowOff>124460</xdr:rowOff>
    </xdr:from>
    <xdr:to xmlns:xdr="http://schemas.openxmlformats.org/drawingml/2006/spreadsheetDrawing">
      <xdr:col>5</xdr:col>
      <xdr:colOff>553085</xdr:colOff>
      <xdr:row>36</xdr:row>
      <xdr:rowOff>143510</xdr:rowOff>
    </xdr:to>
    <xdr:sp macro="" textlink="">
      <xdr:nvSpPr>
        <xdr:cNvPr id="188424" name="Line 67"/>
        <xdr:cNvSpPr>
          <a:spLocks noChangeShapeType="1"/>
        </xdr:cNvSpPr>
      </xdr:nvSpPr>
      <xdr:spPr>
        <a:xfrm>
          <a:off x="3096260" y="6296660"/>
          <a:ext cx="895350" cy="1905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5</xdr:col>
      <xdr:colOff>495935</xdr:colOff>
      <xdr:row>36</xdr:row>
      <xdr:rowOff>95250</xdr:rowOff>
    </xdr:from>
    <xdr:to xmlns:xdr="http://schemas.openxmlformats.org/drawingml/2006/spreadsheetDrawing">
      <xdr:col>5</xdr:col>
      <xdr:colOff>600710</xdr:colOff>
      <xdr:row>37</xdr:row>
      <xdr:rowOff>29210</xdr:rowOff>
    </xdr:to>
    <xdr:sp macro="" textlink="">
      <xdr:nvSpPr>
        <xdr:cNvPr id="188425" name="AutoShape 68"/>
        <xdr:cNvSpPr>
          <a:spLocks noChangeArrowheads="1"/>
        </xdr:cNvSpPr>
      </xdr:nvSpPr>
      <xdr:spPr>
        <a:xfrm>
          <a:off x="3934460" y="6267450"/>
          <a:ext cx="104775"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5</xdr:col>
      <xdr:colOff>171450</xdr:colOff>
      <xdr:row>37</xdr:row>
      <xdr:rowOff>38100</xdr:rowOff>
    </xdr:from>
    <xdr:to xmlns:xdr="http://schemas.openxmlformats.org/drawingml/2006/spreadsheetDrawing">
      <xdr:col>6</xdr:col>
      <xdr:colOff>219075</xdr:colOff>
      <xdr:row>38</xdr:row>
      <xdr:rowOff>76835</xdr:rowOff>
    </xdr:to>
    <xdr:sp macro="" textlink="">
      <xdr:nvSpPr>
        <xdr:cNvPr id="188426" name="Text Box 69"/>
        <xdr:cNvSpPr txBox="1">
          <a:spLocks noChangeArrowheads="1"/>
        </xdr:cNvSpPr>
      </xdr:nvSpPr>
      <xdr:spPr>
        <a:xfrm>
          <a:off x="3609975" y="6381750"/>
          <a:ext cx="73342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23.8</a:t>
          </a:r>
        </a:p>
      </xdr:txBody>
    </xdr:sp>
    <xdr:clientData/>
  </xdr:twoCellAnchor>
  <xdr:twoCellAnchor>
    <xdr:from xmlns:xdr="http://schemas.openxmlformats.org/drawingml/2006/spreadsheetDrawing">
      <xdr:col>3</xdr:col>
      <xdr:colOff>142875</xdr:colOff>
      <xdr:row>36</xdr:row>
      <xdr:rowOff>124460</xdr:rowOff>
    </xdr:from>
    <xdr:to xmlns:xdr="http://schemas.openxmlformats.org/drawingml/2006/spreadsheetDrawing">
      <xdr:col>4</xdr:col>
      <xdr:colOff>343535</xdr:colOff>
      <xdr:row>38</xdr:row>
      <xdr:rowOff>0</xdr:rowOff>
    </xdr:to>
    <xdr:sp macro="" textlink="">
      <xdr:nvSpPr>
        <xdr:cNvPr id="188427" name="Line 70"/>
        <xdr:cNvSpPr>
          <a:spLocks noChangeShapeType="1"/>
        </xdr:cNvSpPr>
      </xdr:nvSpPr>
      <xdr:spPr>
        <a:xfrm flipV="1">
          <a:off x="2209800" y="6296660"/>
          <a:ext cx="886460" cy="21844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4</xdr:col>
      <xdr:colOff>295910</xdr:colOff>
      <xdr:row>36</xdr:row>
      <xdr:rowOff>57150</xdr:rowOff>
    </xdr:from>
    <xdr:to xmlns:xdr="http://schemas.openxmlformats.org/drawingml/2006/spreadsheetDrawing">
      <xdr:col>4</xdr:col>
      <xdr:colOff>400050</xdr:colOff>
      <xdr:row>36</xdr:row>
      <xdr:rowOff>153035</xdr:rowOff>
    </xdr:to>
    <xdr:sp macro="" textlink="">
      <xdr:nvSpPr>
        <xdr:cNvPr id="188428" name="AutoShape 71"/>
        <xdr:cNvSpPr>
          <a:spLocks noChangeArrowheads="1"/>
        </xdr:cNvSpPr>
      </xdr:nvSpPr>
      <xdr:spPr>
        <a:xfrm>
          <a:off x="3048635" y="6229350"/>
          <a:ext cx="104140" cy="9588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3</xdr:col>
      <xdr:colOff>648335</xdr:colOff>
      <xdr:row>35</xdr:row>
      <xdr:rowOff>19050</xdr:rowOff>
    </xdr:from>
    <xdr:to xmlns:xdr="http://schemas.openxmlformats.org/drawingml/2006/spreadsheetDrawing">
      <xdr:col>5</xdr:col>
      <xdr:colOff>38100</xdr:colOff>
      <xdr:row>36</xdr:row>
      <xdr:rowOff>57150</xdr:rowOff>
    </xdr:to>
    <xdr:sp macro="" textlink="">
      <xdr:nvSpPr>
        <xdr:cNvPr id="188429" name="Text Box 72"/>
        <xdr:cNvSpPr txBox="1">
          <a:spLocks noChangeArrowheads="1"/>
        </xdr:cNvSpPr>
      </xdr:nvSpPr>
      <xdr:spPr>
        <a:xfrm>
          <a:off x="2715260" y="6019800"/>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23.2</a:t>
          </a:r>
        </a:p>
      </xdr:txBody>
    </xdr:sp>
    <xdr:clientData/>
  </xdr:twoCellAnchor>
  <xdr:twoCellAnchor>
    <xdr:from xmlns:xdr="http://schemas.openxmlformats.org/drawingml/2006/spreadsheetDrawing">
      <xdr:col>1</xdr:col>
      <xdr:colOff>629285</xdr:colOff>
      <xdr:row>38</xdr:row>
      <xdr:rowOff>0</xdr:rowOff>
    </xdr:from>
    <xdr:to xmlns:xdr="http://schemas.openxmlformats.org/drawingml/2006/spreadsheetDrawing">
      <xdr:col>3</xdr:col>
      <xdr:colOff>142875</xdr:colOff>
      <xdr:row>39</xdr:row>
      <xdr:rowOff>19050</xdr:rowOff>
    </xdr:to>
    <xdr:sp macro="" textlink="">
      <xdr:nvSpPr>
        <xdr:cNvPr id="188430" name="Line 73"/>
        <xdr:cNvSpPr>
          <a:spLocks noChangeShapeType="1"/>
        </xdr:cNvSpPr>
      </xdr:nvSpPr>
      <xdr:spPr>
        <a:xfrm flipV="1">
          <a:off x="1324610" y="6515100"/>
          <a:ext cx="885190" cy="19050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95250</xdr:colOff>
      <xdr:row>37</xdr:row>
      <xdr:rowOff>0</xdr:rowOff>
    </xdr:from>
    <xdr:to xmlns:xdr="http://schemas.openxmlformats.org/drawingml/2006/spreadsheetDrawing">
      <xdr:col>3</xdr:col>
      <xdr:colOff>190500</xdr:colOff>
      <xdr:row>37</xdr:row>
      <xdr:rowOff>104775</xdr:rowOff>
    </xdr:to>
    <xdr:sp macro="" textlink="">
      <xdr:nvSpPr>
        <xdr:cNvPr id="188431" name="AutoShape 74"/>
        <xdr:cNvSpPr>
          <a:spLocks noChangeArrowheads="1"/>
        </xdr:cNvSpPr>
      </xdr:nvSpPr>
      <xdr:spPr>
        <a:xfrm>
          <a:off x="2162175" y="6343650"/>
          <a:ext cx="9525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447675</xdr:colOff>
      <xdr:row>35</xdr:row>
      <xdr:rowOff>143510</xdr:rowOff>
    </xdr:from>
    <xdr:to xmlns:xdr="http://schemas.openxmlformats.org/drawingml/2006/spreadsheetDrawing">
      <xdr:col>3</xdr:col>
      <xdr:colOff>524510</xdr:colOff>
      <xdr:row>37</xdr:row>
      <xdr:rowOff>9525</xdr:rowOff>
    </xdr:to>
    <xdr:sp macro="" textlink="">
      <xdr:nvSpPr>
        <xdr:cNvPr id="188432" name="Text Box 75"/>
        <xdr:cNvSpPr txBox="1">
          <a:spLocks noChangeArrowheads="1"/>
        </xdr:cNvSpPr>
      </xdr:nvSpPr>
      <xdr:spPr>
        <a:xfrm>
          <a:off x="1828800" y="6144260"/>
          <a:ext cx="76263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24.8</a:t>
          </a:r>
        </a:p>
      </xdr:txBody>
    </xdr:sp>
    <xdr:clientData/>
  </xdr:twoCellAnchor>
  <xdr:twoCellAnchor>
    <xdr:from xmlns:xdr="http://schemas.openxmlformats.org/drawingml/2006/spreadsheetDrawing">
      <xdr:col>1</xdr:col>
      <xdr:colOff>572135</xdr:colOff>
      <xdr:row>36</xdr:row>
      <xdr:rowOff>162560</xdr:rowOff>
    </xdr:from>
    <xdr:to xmlns:xdr="http://schemas.openxmlformats.org/drawingml/2006/spreadsheetDrawing">
      <xdr:col>1</xdr:col>
      <xdr:colOff>676910</xdr:colOff>
      <xdr:row>37</xdr:row>
      <xdr:rowOff>86360</xdr:rowOff>
    </xdr:to>
    <xdr:sp macro="" textlink="">
      <xdr:nvSpPr>
        <xdr:cNvPr id="188433" name="AutoShape 76"/>
        <xdr:cNvSpPr>
          <a:spLocks noChangeArrowheads="1"/>
        </xdr:cNvSpPr>
      </xdr:nvSpPr>
      <xdr:spPr>
        <a:xfrm>
          <a:off x="1267460" y="6334760"/>
          <a:ext cx="104775"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xdr:col>
      <xdr:colOff>248285</xdr:colOff>
      <xdr:row>35</xdr:row>
      <xdr:rowOff>124460</xdr:rowOff>
    </xdr:from>
    <xdr:to xmlns:xdr="http://schemas.openxmlformats.org/drawingml/2006/spreadsheetDrawing">
      <xdr:col>2</xdr:col>
      <xdr:colOff>324485</xdr:colOff>
      <xdr:row>37</xdr:row>
      <xdr:rowOff>0</xdr:rowOff>
    </xdr:to>
    <xdr:sp macro="" textlink="">
      <xdr:nvSpPr>
        <xdr:cNvPr id="188434" name="Text Box 77"/>
        <xdr:cNvSpPr txBox="1">
          <a:spLocks noChangeArrowheads="1"/>
        </xdr:cNvSpPr>
      </xdr:nvSpPr>
      <xdr:spPr>
        <a:xfrm>
          <a:off x="943610" y="6125210"/>
          <a:ext cx="762000" cy="21844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24.6</a:t>
          </a:r>
        </a:p>
      </xdr:txBody>
    </xdr:sp>
    <xdr:clientData/>
  </xdr:twoCellAnchor>
  <xdr:twoCellAnchor editAs="oneCell">
    <xdr:from xmlns:xdr="http://schemas.openxmlformats.org/drawingml/2006/spreadsheetDrawing">
      <xdr:col>6</xdr:col>
      <xdr:colOff>591185</xdr:colOff>
      <xdr:row>44</xdr:row>
      <xdr:rowOff>76835</xdr:rowOff>
    </xdr:from>
    <xdr:to xmlns:xdr="http://schemas.openxmlformats.org/drawingml/2006/spreadsheetDrawing">
      <xdr:col>7</xdr:col>
      <xdr:colOff>667385</xdr:colOff>
      <xdr:row>45</xdr:row>
      <xdr:rowOff>114935</xdr:rowOff>
    </xdr:to>
    <xdr:sp macro="" textlink="">
      <xdr:nvSpPr>
        <xdr:cNvPr id="188435" name="Text Box 78"/>
        <xdr:cNvSpPr txBox="1">
          <a:spLocks noChangeArrowheads="1"/>
        </xdr:cNvSpPr>
      </xdr:nvSpPr>
      <xdr:spPr>
        <a:xfrm>
          <a:off x="4715510" y="7620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5</xdr:col>
      <xdr:colOff>438150</xdr:colOff>
      <xdr:row>44</xdr:row>
      <xdr:rowOff>76835</xdr:rowOff>
    </xdr:from>
    <xdr:to xmlns:xdr="http://schemas.openxmlformats.org/drawingml/2006/spreadsheetDrawing">
      <xdr:col>6</xdr:col>
      <xdr:colOff>514985</xdr:colOff>
      <xdr:row>45</xdr:row>
      <xdr:rowOff>114935</xdr:rowOff>
    </xdr:to>
    <xdr:sp macro="" textlink="">
      <xdr:nvSpPr>
        <xdr:cNvPr id="188436" name="Text Box 79"/>
        <xdr:cNvSpPr txBox="1">
          <a:spLocks noChangeArrowheads="1"/>
        </xdr:cNvSpPr>
      </xdr:nvSpPr>
      <xdr:spPr>
        <a:xfrm>
          <a:off x="3876675" y="762063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4</xdr:col>
      <xdr:colOff>228600</xdr:colOff>
      <xdr:row>44</xdr:row>
      <xdr:rowOff>76835</xdr:rowOff>
    </xdr:from>
    <xdr:to xmlns:xdr="http://schemas.openxmlformats.org/drawingml/2006/spreadsheetDrawing">
      <xdr:col>5</xdr:col>
      <xdr:colOff>304800</xdr:colOff>
      <xdr:row>45</xdr:row>
      <xdr:rowOff>114935</xdr:rowOff>
    </xdr:to>
    <xdr:sp macro="" textlink="">
      <xdr:nvSpPr>
        <xdr:cNvPr id="188437" name="Text Box 80"/>
        <xdr:cNvSpPr txBox="1">
          <a:spLocks noChangeArrowheads="1"/>
        </xdr:cNvSpPr>
      </xdr:nvSpPr>
      <xdr:spPr>
        <a:xfrm>
          <a:off x="2981325" y="7620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3</xdr:col>
      <xdr:colOff>28575</xdr:colOff>
      <xdr:row>44</xdr:row>
      <xdr:rowOff>76835</xdr:rowOff>
    </xdr:from>
    <xdr:to xmlns:xdr="http://schemas.openxmlformats.org/drawingml/2006/spreadsheetDrawing">
      <xdr:col>4</xdr:col>
      <xdr:colOff>104775</xdr:colOff>
      <xdr:row>45</xdr:row>
      <xdr:rowOff>114935</xdr:rowOff>
    </xdr:to>
    <xdr:sp macro="" textlink="">
      <xdr:nvSpPr>
        <xdr:cNvPr id="188438" name="Text Box 81"/>
        <xdr:cNvSpPr txBox="1">
          <a:spLocks noChangeArrowheads="1"/>
        </xdr:cNvSpPr>
      </xdr:nvSpPr>
      <xdr:spPr>
        <a:xfrm>
          <a:off x="2095500" y="7620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xdr:col>
      <xdr:colOff>514985</xdr:colOff>
      <xdr:row>44</xdr:row>
      <xdr:rowOff>76835</xdr:rowOff>
    </xdr:from>
    <xdr:to xmlns:xdr="http://schemas.openxmlformats.org/drawingml/2006/spreadsheetDrawing">
      <xdr:col>2</xdr:col>
      <xdr:colOff>591185</xdr:colOff>
      <xdr:row>45</xdr:row>
      <xdr:rowOff>114935</xdr:rowOff>
    </xdr:to>
    <xdr:sp macro="" textlink="">
      <xdr:nvSpPr>
        <xdr:cNvPr id="188439" name="Text Box 82"/>
        <xdr:cNvSpPr txBox="1">
          <a:spLocks noChangeArrowheads="1"/>
        </xdr:cNvSpPr>
      </xdr:nvSpPr>
      <xdr:spPr>
        <a:xfrm>
          <a:off x="1210310" y="7620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6</xdr:col>
      <xdr:colOff>648335</xdr:colOff>
      <xdr:row>36</xdr:row>
      <xdr:rowOff>95250</xdr:rowOff>
    </xdr:from>
    <xdr:to xmlns:xdr="http://schemas.openxmlformats.org/drawingml/2006/spreadsheetDrawing">
      <xdr:col>7</xdr:col>
      <xdr:colOff>67310</xdr:colOff>
      <xdr:row>37</xdr:row>
      <xdr:rowOff>19050</xdr:rowOff>
    </xdr:to>
    <xdr:sp macro="" textlink="">
      <xdr:nvSpPr>
        <xdr:cNvPr id="188440" name="Oval 83"/>
        <xdr:cNvSpPr>
          <a:spLocks noChangeArrowheads="1"/>
        </xdr:cNvSpPr>
      </xdr:nvSpPr>
      <xdr:spPr>
        <a:xfrm>
          <a:off x="4772660" y="6267450"/>
          <a:ext cx="104775"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7</xdr:col>
      <xdr:colOff>104775</xdr:colOff>
      <xdr:row>36</xdr:row>
      <xdr:rowOff>95250</xdr:rowOff>
    </xdr:from>
    <xdr:to xmlns:xdr="http://schemas.openxmlformats.org/drawingml/2006/spreadsheetDrawing">
      <xdr:col>8</xdr:col>
      <xdr:colOff>180975</xdr:colOff>
      <xdr:row>37</xdr:row>
      <xdr:rowOff>133985</xdr:rowOff>
    </xdr:to>
    <xdr:sp macro="" textlink="">
      <xdr:nvSpPr>
        <xdr:cNvPr id="188441" name="人件費該当値テキスト"/>
        <xdr:cNvSpPr txBox="1">
          <a:spLocks noChangeArrowheads="1"/>
        </xdr:cNvSpPr>
      </xdr:nvSpPr>
      <xdr:spPr>
        <a:xfrm>
          <a:off x="4914900" y="6267450"/>
          <a:ext cx="762000"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23.7</a:t>
          </a:r>
        </a:p>
      </xdr:txBody>
    </xdr:sp>
    <xdr:clientData/>
  </xdr:twoCellAnchor>
  <xdr:twoCellAnchor>
    <xdr:from xmlns:xdr="http://schemas.openxmlformats.org/drawingml/2006/spreadsheetDrawing">
      <xdr:col>5</xdr:col>
      <xdr:colOff>495935</xdr:colOff>
      <xdr:row>36</xdr:row>
      <xdr:rowOff>95250</xdr:rowOff>
    </xdr:from>
    <xdr:to xmlns:xdr="http://schemas.openxmlformats.org/drawingml/2006/spreadsheetDrawing">
      <xdr:col>5</xdr:col>
      <xdr:colOff>600710</xdr:colOff>
      <xdr:row>37</xdr:row>
      <xdr:rowOff>19050</xdr:rowOff>
    </xdr:to>
    <xdr:sp macro="" textlink="">
      <xdr:nvSpPr>
        <xdr:cNvPr id="188442" name="Oval 85"/>
        <xdr:cNvSpPr>
          <a:spLocks noChangeArrowheads="1"/>
        </xdr:cNvSpPr>
      </xdr:nvSpPr>
      <xdr:spPr>
        <a:xfrm>
          <a:off x="3934460" y="6267450"/>
          <a:ext cx="104775"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5</xdr:col>
      <xdr:colOff>171450</xdr:colOff>
      <xdr:row>35</xdr:row>
      <xdr:rowOff>57150</xdr:rowOff>
    </xdr:from>
    <xdr:to xmlns:xdr="http://schemas.openxmlformats.org/drawingml/2006/spreadsheetDrawing">
      <xdr:col>6</xdr:col>
      <xdr:colOff>219075</xdr:colOff>
      <xdr:row>36</xdr:row>
      <xdr:rowOff>95250</xdr:rowOff>
    </xdr:to>
    <xdr:sp macro="" textlink="">
      <xdr:nvSpPr>
        <xdr:cNvPr id="188443" name="Text Box 86"/>
        <xdr:cNvSpPr txBox="1">
          <a:spLocks noChangeArrowheads="1"/>
        </xdr:cNvSpPr>
      </xdr:nvSpPr>
      <xdr:spPr>
        <a:xfrm>
          <a:off x="3609975" y="605790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23.7</a:t>
          </a:r>
        </a:p>
      </xdr:txBody>
    </xdr:sp>
    <xdr:clientData/>
  </xdr:twoCellAnchor>
  <xdr:twoCellAnchor>
    <xdr:from xmlns:xdr="http://schemas.openxmlformats.org/drawingml/2006/spreadsheetDrawing">
      <xdr:col>4</xdr:col>
      <xdr:colOff>295910</xdr:colOff>
      <xdr:row>36</xdr:row>
      <xdr:rowOff>76835</xdr:rowOff>
    </xdr:from>
    <xdr:to xmlns:xdr="http://schemas.openxmlformats.org/drawingml/2006/spreadsheetDrawing">
      <xdr:col>4</xdr:col>
      <xdr:colOff>400050</xdr:colOff>
      <xdr:row>37</xdr:row>
      <xdr:rowOff>9525</xdr:rowOff>
    </xdr:to>
    <xdr:sp macro="" textlink="">
      <xdr:nvSpPr>
        <xdr:cNvPr id="188444" name="Oval 87"/>
        <xdr:cNvSpPr>
          <a:spLocks noChangeArrowheads="1"/>
        </xdr:cNvSpPr>
      </xdr:nvSpPr>
      <xdr:spPr>
        <a:xfrm>
          <a:off x="3048635" y="6249035"/>
          <a:ext cx="10414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3</xdr:col>
      <xdr:colOff>648335</xdr:colOff>
      <xdr:row>37</xdr:row>
      <xdr:rowOff>19050</xdr:rowOff>
    </xdr:from>
    <xdr:to xmlns:xdr="http://schemas.openxmlformats.org/drawingml/2006/spreadsheetDrawing">
      <xdr:col>5</xdr:col>
      <xdr:colOff>38100</xdr:colOff>
      <xdr:row>38</xdr:row>
      <xdr:rowOff>57150</xdr:rowOff>
    </xdr:to>
    <xdr:sp macro="" textlink="">
      <xdr:nvSpPr>
        <xdr:cNvPr id="188445" name="Text Box 88"/>
        <xdr:cNvSpPr txBox="1">
          <a:spLocks noChangeArrowheads="1"/>
        </xdr:cNvSpPr>
      </xdr:nvSpPr>
      <xdr:spPr>
        <a:xfrm>
          <a:off x="2715260" y="6362700"/>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23.5</a:t>
          </a:r>
        </a:p>
      </xdr:txBody>
    </xdr:sp>
    <xdr:clientData/>
  </xdr:twoCellAnchor>
  <xdr:twoCellAnchor>
    <xdr:from xmlns:xdr="http://schemas.openxmlformats.org/drawingml/2006/spreadsheetDrawing">
      <xdr:col>3</xdr:col>
      <xdr:colOff>95250</xdr:colOff>
      <xdr:row>37</xdr:row>
      <xdr:rowOff>114935</xdr:rowOff>
    </xdr:from>
    <xdr:to xmlns:xdr="http://schemas.openxmlformats.org/drawingml/2006/spreadsheetDrawing">
      <xdr:col>3</xdr:col>
      <xdr:colOff>190500</xdr:colOff>
      <xdr:row>38</xdr:row>
      <xdr:rowOff>47625</xdr:rowOff>
    </xdr:to>
    <xdr:sp macro="" textlink="">
      <xdr:nvSpPr>
        <xdr:cNvPr id="188446" name="Oval 89"/>
        <xdr:cNvSpPr>
          <a:spLocks noChangeArrowheads="1"/>
        </xdr:cNvSpPr>
      </xdr:nvSpPr>
      <xdr:spPr>
        <a:xfrm>
          <a:off x="2162175" y="6458585"/>
          <a:ext cx="9525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447675</xdr:colOff>
      <xdr:row>38</xdr:row>
      <xdr:rowOff>57150</xdr:rowOff>
    </xdr:from>
    <xdr:to xmlns:xdr="http://schemas.openxmlformats.org/drawingml/2006/spreadsheetDrawing">
      <xdr:col>3</xdr:col>
      <xdr:colOff>524510</xdr:colOff>
      <xdr:row>39</xdr:row>
      <xdr:rowOff>95250</xdr:rowOff>
    </xdr:to>
    <xdr:sp macro="" textlink="">
      <xdr:nvSpPr>
        <xdr:cNvPr id="188447" name="Text Box 90"/>
        <xdr:cNvSpPr txBox="1">
          <a:spLocks noChangeArrowheads="1"/>
        </xdr:cNvSpPr>
      </xdr:nvSpPr>
      <xdr:spPr>
        <a:xfrm>
          <a:off x="1828800" y="6572250"/>
          <a:ext cx="76263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26.3</a:t>
          </a:r>
        </a:p>
      </xdr:txBody>
    </xdr:sp>
    <xdr:clientData/>
  </xdr:twoCellAnchor>
  <xdr:twoCellAnchor>
    <xdr:from xmlns:xdr="http://schemas.openxmlformats.org/drawingml/2006/spreadsheetDrawing">
      <xdr:col>1</xdr:col>
      <xdr:colOff>572135</xdr:colOff>
      <xdr:row>38</xdr:row>
      <xdr:rowOff>133985</xdr:rowOff>
    </xdr:from>
    <xdr:to xmlns:xdr="http://schemas.openxmlformats.org/drawingml/2006/spreadsheetDrawing">
      <xdr:col>1</xdr:col>
      <xdr:colOff>676910</xdr:colOff>
      <xdr:row>39</xdr:row>
      <xdr:rowOff>67310</xdr:rowOff>
    </xdr:to>
    <xdr:sp macro="" textlink="">
      <xdr:nvSpPr>
        <xdr:cNvPr id="188448" name="Oval 91"/>
        <xdr:cNvSpPr>
          <a:spLocks noChangeArrowheads="1"/>
        </xdr:cNvSpPr>
      </xdr:nvSpPr>
      <xdr:spPr>
        <a:xfrm>
          <a:off x="1267460" y="6649085"/>
          <a:ext cx="10477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xdr:col>
      <xdr:colOff>248285</xdr:colOff>
      <xdr:row>39</xdr:row>
      <xdr:rowOff>76835</xdr:rowOff>
    </xdr:from>
    <xdr:to xmlns:xdr="http://schemas.openxmlformats.org/drawingml/2006/spreadsheetDrawing">
      <xdr:col>2</xdr:col>
      <xdr:colOff>324485</xdr:colOff>
      <xdr:row>40</xdr:row>
      <xdr:rowOff>114935</xdr:rowOff>
    </xdr:to>
    <xdr:sp macro="" textlink="">
      <xdr:nvSpPr>
        <xdr:cNvPr id="188449" name="Text Box 92"/>
        <xdr:cNvSpPr txBox="1">
          <a:spLocks noChangeArrowheads="1"/>
        </xdr:cNvSpPr>
      </xdr:nvSpPr>
      <xdr:spPr>
        <a:xfrm>
          <a:off x="943610" y="6763385"/>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28.8</a:t>
          </a:r>
        </a:p>
      </xdr:txBody>
    </xdr:sp>
    <xdr:clientData/>
  </xdr:twoCellAnchor>
  <xdr:twoCellAnchor>
    <xdr:from xmlns:xdr="http://schemas.openxmlformats.org/drawingml/2006/spreadsheetDrawing">
      <xdr:col>18</xdr:col>
      <xdr:colOff>85725</xdr:colOff>
      <xdr:row>7</xdr:row>
      <xdr:rowOff>67310</xdr:rowOff>
    </xdr:from>
    <xdr:to xmlns:xdr="http://schemas.openxmlformats.org/drawingml/2006/spreadsheetDrawing">
      <xdr:col>24</xdr:col>
      <xdr:colOff>591185</xdr:colOff>
      <xdr:row>9</xdr:row>
      <xdr:rowOff>47625</xdr:rowOff>
    </xdr:to>
    <xdr:sp macro="" textlink="">
      <xdr:nvSpPr>
        <xdr:cNvPr id="188450" name="Rectangle 93"/>
        <xdr:cNvSpPr>
          <a:spLocks noChangeArrowheads="1"/>
        </xdr:cNvSpPr>
      </xdr:nvSpPr>
      <xdr:spPr>
        <a:xfrm>
          <a:off x="12449175" y="1267460"/>
          <a:ext cx="4620260" cy="323215"/>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物件費</a:t>
          </a:r>
        </a:p>
      </xdr:txBody>
    </xdr:sp>
    <xdr:clientData/>
  </xdr:twoCellAnchor>
  <xdr:twoCellAnchor>
    <xdr:from xmlns:xdr="http://schemas.openxmlformats.org/drawingml/2006/spreadsheetDrawing">
      <xdr:col>24</xdr:col>
      <xdr:colOff>600710</xdr:colOff>
      <xdr:row>7</xdr:row>
      <xdr:rowOff>133985</xdr:rowOff>
    </xdr:from>
    <xdr:to xmlns:xdr="http://schemas.openxmlformats.org/drawingml/2006/spreadsheetDrawing">
      <xdr:col>27</xdr:col>
      <xdr:colOff>67310</xdr:colOff>
      <xdr:row>9</xdr:row>
      <xdr:rowOff>47625</xdr:rowOff>
    </xdr:to>
    <xdr:sp macro="" textlink="">
      <xdr:nvSpPr>
        <xdr:cNvPr id="188451" name="Rectangle 94"/>
        <xdr:cNvSpPr>
          <a:spLocks noChangeArrowheads="1"/>
        </xdr:cNvSpPr>
      </xdr:nvSpPr>
      <xdr:spPr>
        <a:xfrm>
          <a:off x="17078960" y="1334135"/>
          <a:ext cx="1524000" cy="256540"/>
        </a:xfrm>
        <a:prstGeom prst="rect"/>
        <a:solidFill>
          <a:sysClr val="window" lastClr="FFFFFF"/>
        </a:solidFill>
        <a:ln w="9525">
          <a:solidFill>
            <a:srgbClr val="FFFFFF"/>
          </a:solidFill>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24</xdr:col>
      <xdr:colOff>600710</xdr:colOff>
      <xdr:row>8</xdr:row>
      <xdr:rowOff>153035</xdr:rowOff>
    </xdr:from>
    <xdr:to xmlns:xdr="http://schemas.openxmlformats.org/drawingml/2006/spreadsheetDrawing">
      <xdr:col>27</xdr:col>
      <xdr:colOff>67310</xdr:colOff>
      <xdr:row>10</xdr:row>
      <xdr:rowOff>67310</xdr:rowOff>
    </xdr:to>
    <xdr:sp macro="" textlink="">
      <xdr:nvSpPr>
        <xdr:cNvPr id="188452" name="Rectangle 95"/>
        <xdr:cNvSpPr>
          <a:spLocks noChangeArrowheads="1"/>
        </xdr:cNvSpPr>
      </xdr:nvSpPr>
      <xdr:spPr>
        <a:xfrm>
          <a:off x="17078960" y="1524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18/23</a:t>
          </a:r>
        </a:p>
      </xdr:txBody>
    </xdr:sp>
    <xdr:clientData/>
  </xdr:twoCellAnchor>
  <xdr:twoCellAnchor>
    <xdr:from xmlns:xdr="http://schemas.openxmlformats.org/drawingml/2006/spreadsheetDrawing">
      <xdr:col>27</xdr:col>
      <xdr:colOff>238760</xdr:colOff>
      <xdr:row>7</xdr:row>
      <xdr:rowOff>133985</xdr:rowOff>
    </xdr:from>
    <xdr:to xmlns:xdr="http://schemas.openxmlformats.org/drawingml/2006/spreadsheetDrawing">
      <xdr:col>29</xdr:col>
      <xdr:colOff>257175</xdr:colOff>
      <xdr:row>9</xdr:row>
      <xdr:rowOff>47625</xdr:rowOff>
    </xdr:to>
    <xdr:sp macro="" textlink="">
      <xdr:nvSpPr>
        <xdr:cNvPr id="188453" name="Rectangle 96"/>
        <xdr:cNvSpPr>
          <a:spLocks noChangeArrowheads="1"/>
        </xdr:cNvSpPr>
      </xdr:nvSpPr>
      <xdr:spPr>
        <a:xfrm>
          <a:off x="18774410" y="1334135"/>
          <a:ext cx="139001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27</xdr:col>
      <xdr:colOff>238760</xdr:colOff>
      <xdr:row>8</xdr:row>
      <xdr:rowOff>153035</xdr:rowOff>
    </xdr:from>
    <xdr:to xmlns:xdr="http://schemas.openxmlformats.org/drawingml/2006/spreadsheetDrawing">
      <xdr:col>29</xdr:col>
      <xdr:colOff>257175</xdr:colOff>
      <xdr:row>10</xdr:row>
      <xdr:rowOff>67310</xdr:rowOff>
    </xdr:to>
    <xdr:sp macro="" textlink="">
      <xdr:nvSpPr>
        <xdr:cNvPr id="188454" name="Rectangle 97"/>
        <xdr:cNvSpPr>
          <a:spLocks noChangeArrowheads="1"/>
        </xdr:cNvSpPr>
      </xdr:nvSpPr>
      <xdr:spPr>
        <a:xfrm>
          <a:off x="18774410" y="1524635"/>
          <a:ext cx="139001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13.3</a:t>
          </a:r>
        </a:p>
      </xdr:txBody>
    </xdr:sp>
    <xdr:clientData/>
  </xdr:twoCellAnchor>
  <xdr:twoCellAnchor>
    <xdr:from xmlns:xdr="http://schemas.openxmlformats.org/drawingml/2006/spreadsheetDrawing">
      <xdr:col>29</xdr:col>
      <xdr:colOff>476885</xdr:colOff>
      <xdr:row>7</xdr:row>
      <xdr:rowOff>133985</xdr:rowOff>
    </xdr:from>
    <xdr:to xmlns:xdr="http://schemas.openxmlformats.org/drawingml/2006/spreadsheetDrawing">
      <xdr:col>31</xdr:col>
      <xdr:colOff>629285</xdr:colOff>
      <xdr:row>9</xdr:row>
      <xdr:rowOff>47625</xdr:rowOff>
    </xdr:to>
    <xdr:sp macro="" textlink="">
      <xdr:nvSpPr>
        <xdr:cNvPr id="188455" name="Rectangle 98"/>
        <xdr:cNvSpPr>
          <a:spLocks noChangeArrowheads="1"/>
        </xdr:cNvSpPr>
      </xdr:nvSpPr>
      <xdr:spPr>
        <a:xfrm>
          <a:off x="20384135" y="1334135"/>
          <a:ext cx="152400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29</xdr:col>
      <xdr:colOff>476885</xdr:colOff>
      <xdr:row>8</xdr:row>
      <xdr:rowOff>153035</xdr:rowOff>
    </xdr:from>
    <xdr:to xmlns:xdr="http://schemas.openxmlformats.org/drawingml/2006/spreadsheetDrawing">
      <xdr:col>31</xdr:col>
      <xdr:colOff>629285</xdr:colOff>
      <xdr:row>10</xdr:row>
      <xdr:rowOff>67310</xdr:rowOff>
    </xdr:to>
    <xdr:sp macro="" textlink="">
      <xdr:nvSpPr>
        <xdr:cNvPr id="188456" name="Rectangle 99"/>
        <xdr:cNvSpPr>
          <a:spLocks noChangeArrowheads="1"/>
        </xdr:cNvSpPr>
      </xdr:nvSpPr>
      <xdr:spPr>
        <a:xfrm>
          <a:off x="20384135" y="1524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15.8</a:t>
          </a:r>
        </a:p>
      </xdr:txBody>
    </xdr:sp>
    <xdr:clientData/>
  </xdr:twoCellAnchor>
  <xdr:twoCellAnchor>
    <xdr:from xmlns:xdr="http://schemas.openxmlformats.org/drawingml/2006/spreadsheetDrawing">
      <xdr:col>18</xdr:col>
      <xdr:colOff>85725</xdr:colOff>
      <xdr:row>10</xdr:row>
      <xdr:rowOff>124460</xdr:rowOff>
    </xdr:from>
    <xdr:to xmlns:xdr="http://schemas.openxmlformats.org/drawingml/2006/spreadsheetDrawing">
      <xdr:col>24</xdr:col>
      <xdr:colOff>591185</xdr:colOff>
      <xdr:row>24</xdr:row>
      <xdr:rowOff>9525</xdr:rowOff>
    </xdr:to>
    <xdr:sp macro="" textlink="">
      <xdr:nvSpPr>
        <xdr:cNvPr id="188457" name="Rectangle 100"/>
        <xdr:cNvSpPr>
          <a:spLocks noChangeArrowheads="1"/>
        </xdr:cNvSpPr>
      </xdr:nvSpPr>
      <xdr:spPr>
        <a:xfrm>
          <a:off x="12449175" y="1838960"/>
          <a:ext cx="4620260" cy="2285365"/>
        </a:xfrm>
        <a:prstGeom prst="rect"/>
        <a:solidFill>
          <a:srgbClr val="E6FFD5"/>
        </a:solidFill>
        <a:ln>
          <a:miter/>
        </a:ln>
      </xdr:spPr>
      <xdr:txBody>
        <a:bodyPr upright="1"/>
        <a:lstStyle/>
        <a:p/>
      </xdr:txBody>
    </xdr:sp>
    <xdr:clientData/>
  </xdr:twoCellAnchor>
  <xdr:twoCellAnchor>
    <xdr:from xmlns:xdr="http://schemas.openxmlformats.org/drawingml/2006/spreadsheetDrawing">
      <xdr:col>25</xdr:col>
      <xdr:colOff>238760</xdr:colOff>
      <xdr:row>10</xdr:row>
      <xdr:rowOff>124460</xdr:rowOff>
    </xdr:from>
    <xdr:to xmlns:xdr="http://schemas.openxmlformats.org/drawingml/2006/spreadsheetDrawing">
      <xdr:col>33</xdr:col>
      <xdr:colOff>85725</xdr:colOff>
      <xdr:row>24</xdr:row>
      <xdr:rowOff>9525</xdr:rowOff>
    </xdr:to>
    <xdr:sp macro="" textlink="">
      <xdr:nvSpPr>
        <xdr:cNvPr id="188458" name="Rectangle 101"/>
        <xdr:cNvSpPr>
          <a:spLocks noChangeArrowheads="1"/>
        </xdr:cNvSpPr>
      </xdr:nvSpPr>
      <xdr:spPr>
        <a:xfrm>
          <a:off x="17402810" y="1838960"/>
          <a:ext cx="5333365" cy="2285365"/>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25</xdr:col>
      <xdr:colOff>295910</xdr:colOff>
      <xdr:row>10</xdr:row>
      <xdr:rowOff>124460</xdr:rowOff>
    </xdr:from>
    <xdr:to xmlns:xdr="http://schemas.openxmlformats.org/drawingml/2006/spreadsheetDrawing">
      <xdr:col>30</xdr:col>
      <xdr:colOff>676910</xdr:colOff>
      <xdr:row>12</xdr:row>
      <xdr:rowOff>38100</xdr:rowOff>
    </xdr:to>
    <xdr:sp macro="" textlink="">
      <xdr:nvSpPr>
        <xdr:cNvPr id="188459" name="Rectangle 102"/>
        <xdr:cNvSpPr>
          <a:spLocks noChangeArrowheads="1"/>
        </xdr:cNvSpPr>
      </xdr:nvSpPr>
      <xdr:spPr>
        <a:xfrm>
          <a:off x="17459960" y="1838960"/>
          <a:ext cx="3810000" cy="25654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物件費の分析欄</a:t>
          </a:r>
        </a:p>
      </xdr:txBody>
    </xdr:sp>
    <xdr:clientData/>
  </xdr:twoCellAnchor>
  <xdr:twoCellAnchor>
    <xdr:from xmlns:xdr="http://schemas.openxmlformats.org/drawingml/2006/spreadsheetDrawing">
      <xdr:col>25</xdr:col>
      <xdr:colOff>334010</xdr:colOff>
      <xdr:row>12</xdr:row>
      <xdr:rowOff>104775</xdr:rowOff>
    </xdr:from>
    <xdr:to xmlns:xdr="http://schemas.openxmlformats.org/drawingml/2006/spreadsheetDrawing">
      <xdr:col>32</xdr:col>
      <xdr:colOff>619125</xdr:colOff>
      <xdr:row>23</xdr:row>
      <xdr:rowOff>124460</xdr:rowOff>
    </xdr:to>
    <xdr:sp macro="" textlink="">
      <xdr:nvSpPr>
        <xdr:cNvPr id="188460" name="Text Box 103"/>
        <xdr:cNvSpPr txBox="1">
          <a:spLocks noChangeArrowheads="1"/>
        </xdr:cNvSpPr>
      </xdr:nvSpPr>
      <xdr:spPr>
        <a:xfrm>
          <a:off x="17498060" y="2162175"/>
          <a:ext cx="5085715" cy="1905635"/>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物件費に係る経常収支比率は、類似団体よりも</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2.3</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ポイント高くなっている。この数値が高い主な要因は、福祉や教育に係る臨時職員賃金である。職員配置の適正化を図り、物件費の削減に努めたい。</a:t>
          </a:r>
        </a:p>
      </xdr:txBody>
    </xdr:sp>
    <xdr:clientData/>
  </xdr:twoCellAnchor>
  <xdr:twoCellAnchor editAs="oneCell">
    <xdr:from xmlns:xdr="http://schemas.openxmlformats.org/drawingml/2006/spreadsheetDrawing">
      <xdr:col>18</xdr:col>
      <xdr:colOff>85725</xdr:colOff>
      <xdr:row>9</xdr:row>
      <xdr:rowOff>143510</xdr:rowOff>
    </xdr:from>
    <xdr:to xmlns:xdr="http://schemas.openxmlformats.org/drawingml/2006/spreadsheetDrawing">
      <xdr:col>18</xdr:col>
      <xdr:colOff>219075</xdr:colOff>
      <xdr:row>10</xdr:row>
      <xdr:rowOff>124460</xdr:rowOff>
    </xdr:to>
    <xdr:sp macro="" textlink="">
      <xdr:nvSpPr>
        <xdr:cNvPr id="188461" name="Text Box 104"/>
        <xdr:cNvSpPr txBox="1">
          <a:spLocks noChangeArrowheads="1"/>
        </xdr:cNvSpPr>
      </xdr:nvSpPr>
      <xdr:spPr>
        <a:xfrm>
          <a:off x="12449175" y="1686560"/>
          <a:ext cx="133350" cy="152400"/>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85725</xdr:colOff>
      <xdr:row>24</xdr:row>
      <xdr:rowOff>9525</xdr:rowOff>
    </xdr:from>
    <xdr:to xmlns:xdr="http://schemas.openxmlformats.org/drawingml/2006/spreadsheetDrawing">
      <xdr:col>24</xdr:col>
      <xdr:colOff>591185</xdr:colOff>
      <xdr:row>24</xdr:row>
      <xdr:rowOff>9525</xdr:rowOff>
    </xdr:to>
    <xdr:sp macro="" textlink="">
      <xdr:nvSpPr>
        <xdr:cNvPr id="188462" name="Line 105"/>
        <xdr:cNvSpPr>
          <a:spLocks noChangeShapeType="1"/>
        </xdr:cNvSpPr>
      </xdr:nvSpPr>
      <xdr:spPr>
        <a:xfrm>
          <a:off x="12449175" y="412432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23</xdr:row>
      <xdr:rowOff>67310</xdr:rowOff>
    </xdr:from>
    <xdr:to xmlns:xdr="http://schemas.openxmlformats.org/drawingml/2006/spreadsheetDrawing">
      <xdr:col>18</xdr:col>
      <xdr:colOff>76200</xdr:colOff>
      <xdr:row>24</xdr:row>
      <xdr:rowOff>104775</xdr:rowOff>
    </xdr:to>
    <xdr:sp macro="" textlink="">
      <xdr:nvSpPr>
        <xdr:cNvPr id="188463" name="Text Box 106"/>
        <xdr:cNvSpPr txBox="1">
          <a:spLocks noChangeArrowheads="1"/>
        </xdr:cNvSpPr>
      </xdr:nvSpPr>
      <xdr:spPr>
        <a:xfrm>
          <a:off x="11934825" y="4010660"/>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27.0</a:t>
          </a:r>
        </a:p>
      </xdr:txBody>
    </xdr:sp>
    <xdr:clientData/>
  </xdr:twoCellAnchor>
  <xdr:twoCellAnchor>
    <xdr:from xmlns:xdr="http://schemas.openxmlformats.org/drawingml/2006/spreadsheetDrawing">
      <xdr:col>18</xdr:col>
      <xdr:colOff>85725</xdr:colOff>
      <xdr:row>22</xdr:row>
      <xdr:rowOff>29210</xdr:rowOff>
    </xdr:from>
    <xdr:to xmlns:xdr="http://schemas.openxmlformats.org/drawingml/2006/spreadsheetDrawing">
      <xdr:col>24</xdr:col>
      <xdr:colOff>591185</xdr:colOff>
      <xdr:row>22</xdr:row>
      <xdr:rowOff>29210</xdr:rowOff>
    </xdr:to>
    <xdr:sp macro="" textlink="">
      <xdr:nvSpPr>
        <xdr:cNvPr id="188464" name="Line 107"/>
        <xdr:cNvSpPr>
          <a:spLocks noChangeShapeType="1"/>
        </xdr:cNvSpPr>
      </xdr:nvSpPr>
      <xdr:spPr>
        <a:xfrm>
          <a:off x="12449175" y="380111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21</xdr:row>
      <xdr:rowOff>86360</xdr:rowOff>
    </xdr:from>
    <xdr:to xmlns:xdr="http://schemas.openxmlformats.org/drawingml/2006/spreadsheetDrawing">
      <xdr:col>18</xdr:col>
      <xdr:colOff>76200</xdr:colOff>
      <xdr:row>22</xdr:row>
      <xdr:rowOff>124460</xdr:rowOff>
    </xdr:to>
    <xdr:sp macro="" textlink="">
      <xdr:nvSpPr>
        <xdr:cNvPr id="188465" name="Text Box 108"/>
        <xdr:cNvSpPr txBox="1">
          <a:spLocks noChangeArrowheads="1"/>
        </xdr:cNvSpPr>
      </xdr:nvSpPr>
      <xdr:spPr>
        <a:xfrm>
          <a:off x="11934825" y="368681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24.0</a:t>
          </a:r>
        </a:p>
      </xdr:txBody>
    </xdr:sp>
    <xdr:clientData/>
  </xdr:twoCellAnchor>
  <xdr:twoCellAnchor>
    <xdr:from xmlns:xdr="http://schemas.openxmlformats.org/drawingml/2006/spreadsheetDrawing">
      <xdr:col>18</xdr:col>
      <xdr:colOff>85725</xdr:colOff>
      <xdr:row>20</xdr:row>
      <xdr:rowOff>47625</xdr:rowOff>
    </xdr:from>
    <xdr:to xmlns:xdr="http://schemas.openxmlformats.org/drawingml/2006/spreadsheetDrawing">
      <xdr:col>24</xdr:col>
      <xdr:colOff>591185</xdr:colOff>
      <xdr:row>20</xdr:row>
      <xdr:rowOff>47625</xdr:rowOff>
    </xdr:to>
    <xdr:sp macro="" textlink="">
      <xdr:nvSpPr>
        <xdr:cNvPr id="188466" name="Line 109"/>
        <xdr:cNvSpPr>
          <a:spLocks noChangeShapeType="1"/>
        </xdr:cNvSpPr>
      </xdr:nvSpPr>
      <xdr:spPr>
        <a:xfrm>
          <a:off x="12449175" y="347662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19</xdr:row>
      <xdr:rowOff>104775</xdr:rowOff>
    </xdr:from>
    <xdr:to xmlns:xdr="http://schemas.openxmlformats.org/drawingml/2006/spreadsheetDrawing">
      <xdr:col>18</xdr:col>
      <xdr:colOff>76200</xdr:colOff>
      <xdr:row>20</xdr:row>
      <xdr:rowOff>143510</xdr:rowOff>
    </xdr:to>
    <xdr:sp macro="" textlink="">
      <xdr:nvSpPr>
        <xdr:cNvPr id="188467" name="Text Box 110"/>
        <xdr:cNvSpPr txBox="1">
          <a:spLocks noChangeArrowheads="1"/>
        </xdr:cNvSpPr>
      </xdr:nvSpPr>
      <xdr:spPr>
        <a:xfrm>
          <a:off x="11934825" y="3362325"/>
          <a:ext cx="50482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21.0</a:t>
          </a:r>
        </a:p>
      </xdr:txBody>
    </xdr:sp>
    <xdr:clientData/>
  </xdr:twoCellAnchor>
  <xdr:twoCellAnchor>
    <xdr:from xmlns:xdr="http://schemas.openxmlformats.org/drawingml/2006/spreadsheetDrawing">
      <xdr:col>18</xdr:col>
      <xdr:colOff>85725</xdr:colOff>
      <xdr:row>18</xdr:row>
      <xdr:rowOff>57150</xdr:rowOff>
    </xdr:from>
    <xdr:to xmlns:xdr="http://schemas.openxmlformats.org/drawingml/2006/spreadsheetDrawing">
      <xdr:col>24</xdr:col>
      <xdr:colOff>591185</xdr:colOff>
      <xdr:row>18</xdr:row>
      <xdr:rowOff>57150</xdr:rowOff>
    </xdr:to>
    <xdr:sp macro="" textlink="">
      <xdr:nvSpPr>
        <xdr:cNvPr id="188468" name="Line 111"/>
        <xdr:cNvSpPr>
          <a:spLocks noChangeShapeType="1"/>
        </xdr:cNvSpPr>
      </xdr:nvSpPr>
      <xdr:spPr>
        <a:xfrm>
          <a:off x="12449175" y="314325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17</xdr:row>
      <xdr:rowOff>114935</xdr:rowOff>
    </xdr:from>
    <xdr:to xmlns:xdr="http://schemas.openxmlformats.org/drawingml/2006/spreadsheetDrawing">
      <xdr:col>18</xdr:col>
      <xdr:colOff>76200</xdr:colOff>
      <xdr:row>18</xdr:row>
      <xdr:rowOff>153035</xdr:rowOff>
    </xdr:to>
    <xdr:sp macro="" textlink="">
      <xdr:nvSpPr>
        <xdr:cNvPr id="188469" name="Text Box 112"/>
        <xdr:cNvSpPr txBox="1">
          <a:spLocks noChangeArrowheads="1"/>
        </xdr:cNvSpPr>
      </xdr:nvSpPr>
      <xdr:spPr>
        <a:xfrm>
          <a:off x="11934825" y="302958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18.0</a:t>
          </a:r>
        </a:p>
      </xdr:txBody>
    </xdr:sp>
    <xdr:clientData/>
  </xdr:twoCellAnchor>
  <xdr:twoCellAnchor>
    <xdr:from xmlns:xdr="http://schemas.openxmlformats.org/drawingml/2006/spreadsheetDrawing">
      <xdr:col>18</xdr:col>
      <xdr:colOff>85725</xdr:colOff>
      <xdr:row>16</xdr:row>
      <xdr:rowOff>76835</xdr:rowOff>
    </xdr:from>
    <xdr:to xmlns:xdr="http://schemas.openxmlformats.org/drawingml/2006/spreadsheetDrawing">
      <xdr:col>24</xdr:col>
      <xdr:colOff>591185</xdr:colOff>
      <xdr:row>16</xdr:row>
      <xdr:rowOff>76835</xdr:rowOff>
    </xdr:to>
    <xdr:sp macro="" textlink="">
      <xdr:nvSpPr>
        <xdr:cNvPr id="188470" name="Line 113"/>
        <xdr:cNvSpPr>
          <a:spLocks noChangeShapeType="1"/>
        </xdr:cNvSpPr>
      </xdr:nvSpPr>
      <xdr:spPr>
        <a:xfrm>
          <a:off x="12449175" y="282003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15</xdr:row>
      <xdr:rowOff>133985</xdr:rowOff>
    </xdr:from>
    <xdr:to xmlns:xdr="http://schemas.openxmlformats.org/drawingml/2006/spreadsheetDrawing">
      <xdr:col>18</xdr:col>
      <xdr:colOff>76200</xdr:colOff>
      <xdr:row>17</xdr:row>
      <xdr:rowOff>0</xdr:rowOff>
    </xdr:to>
    <xdr:sp macro="" textlink="">
      <xdr:nvSpPr>
        <xdr:cNvPr id="188471" name="Text Box 114"/>
        <xdr:cNvSpPr txBox="1">
          <a:spLocks noChangeArrowheads="1"/>
        </xdr:cNvSpPr>
      </xdr:nvSpPr>
      <xdr:spPr>
        <a:xfrm>
          <a:off x="11934825" y="2705735"/>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a:t>
          </a:r>
        </a:p>
      </xdr:txBody>
    </xdr:sp>
    <xdr:clientData/>
  </xdr:twoCellAnchor>
  <xdr:twoCellAnchor>
    <xdr:from xmlns:xdr="http://schemas.openxmlformats.org/drawingml/2006/spreadsheetDrawing">
      <xdr:col>18</xdr:col>
      <xdr:colOff>85725</xdr:colOff>
      <xdr:row>14</xdr:row>
      <xdr:rowOff>95250</xdr:rowOff>
    </xdr:from>
    <xdr:to xmlns:xdr="http://schemas.openxmlformats.org/drawingml/2006/spreadsheetDrawing">
      <xdr:col>24</xdr:col>
      <xdr:colOff>591185</xdr:colOff>
      <xdr:row>14</xdr:row>
      <xdr:rowOff>95250</xdr:rowOff>
    </xdr:to>
    <xdr:sp macro="" textlink="">
      <xdr:nvSpPr>
        <xdr:cNvPr id="188472" name="Line 115"/>
        <xdr:cNvSpPr>
          <a:spLocks noChangeShapeType="1"/>
        </xdr:cNvSpPr>
      </xdr:nvSpPr>
      <xdr:spPr>
        <a:xfrm>
          <a:off x="12449175" y="249555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13</xdr:row>
      <xdr:rowOff>153035</xdr:rowOff>
    </xdr:from>
    <xdr:to xmlns:xdr="http://schemas.openxmlformats.org/drawingml/2006/spreadsheetDrawing">
      <xdr:col>18</xdr:col>
      <xdr:colOff>76200</xdr:colOff>
      <xdr:row>15</xdr:row>
      <xdr:rowOff>19050</xdr:rowOff>
    </xdr:to>
    <xdr:sp macro="" textlink="">
      <xdr:nvSpPr>
        <xdr:cNvPr id="188473" name="Text Box 116"/>
        <xdr:cNvSpPr txBox="1">
          <a:spLocks noChangeArrowheads="1"/>
        </xdr:cNvSpPr>
      </xdr:nvSpPr>
      <xdr:spPr>
        <a:xfrm>
          <a:off x="11934825" y="2381885"/>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a:t>
          </a:r>
        </a:p>
      </xdr:txBody>
    </xdr:sp>
    <xdr:clientData/>
  </xdr:twoCellAnchor>
  <xdr:twoCellAnchor>
    <xdr:from xmlns:xdr="http://schemas.openxmlformats.org/drawingml/2006/spreadsheetDrawing">
      <xdr:col>18</xdr:col>
      <xdr:colOff>85725</xdr:colOff>
      <xdr:row>12</xdr:row>
      <xdr:rowOff>114935</xdr:rowOff>
    </xdr:from>
    <xdr:to xmlns:xdr="http://schemas.openxmlformats.org/drawingml/2006/spreadsheetDrawing">
      <xdr:col>24</xdr:col>
      <xdr:colOff>591185</xdr:colOff>
      <xdr:row>12</xdr:row>
      <xdr:rowOff>114935</xdr:rowOff>
    </xdr:to>
    <xdr:sp macro="" textlink="">
      <xdr:nvSpPr>
        <xdr:cNvPr id="188474" name="Line 117"/>
        <xdr:cNvSpPr>
          <a:spLocks noChangeShapeType="1"/>
        </xdr:cNvSpPr>
      </xdr:nvSpPr>
      <xdr:spPr>
        <a:xfrm>
          <a:off x="12449175" y="217233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12</xdr:row>
      <xdr:rowOff>0</xdr:rowOff>
    </xdr:from>
    <xdr:to xmlns:xdr="http://schemas.openxmlformats.org/drawingml/2006/spreadsheetDrawing">
      <xdr:col>18</xdr:col>
      <xdr:colOff>76200</xdr:colOff>
      <xdr:row>13</xdr:row>
      <xdr:rowOff>38100</xdr:rowOff>
    </xdr:to>
    <xdr:sp macro="" textlink="">
      <xdr:nvSpPr>
        <xdr:cNvPr id="188475" name="Text Box 118"/>
        <xdr:cNvSpPr txBox="1">
          <a:spLocks noChangeArrowheads="1"/>
        </xdr:cNvSpPr>
      </xdr:nvSpPr>
      <xdr:spPr>
        <a:xfrm>
          <a:off x="11934825" y="205740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a:t>
          </a:r>
        </a:p>
      </xdr:txBody>
    </xdr:sp>
    <xdr:clientData/>
  </xdr:twoCellAnchor>
  <xdr:twoCellAnchor>
    <xdr:from xmlns:xdr="http://schemas.openxmlformats.org/drawingml/2006/spreadsheetDrawing">
      <xdr:col>18</xdr:col>
      <xdr:colOff>85725</xdr:colOff>
      <xdr:row>10</xdr:row>
      <xdr:rowOff>124460</xdr:rowOff>
    </xdr:from>
    <xdr:to xmlns:xdr="http://schemas.openxmlformats.org/drawingml/2006/spreadsheetDrawing">
      <xdr:col>24</xdr:col>
      <xdr:colOff>591185</xdr:colOff>
      <xdr:row>10</xdr:row>
      <xdr:rowOff>124460</xdr:rowOff>
    </xdr:to>
    <xdr:sp macro="" textlink="">
      <xdr:nvSpPr>
        <xdr:cNvPr id="188476" name="Line 119"/>
        <xdr:cNvSpPr>
          <a:spLocks noChangeShapeType="1"/>
        </xdr:cNvSpPr>
      </xdr:nvSpPr>
      <xdr:spPr>
        <a:xfrm>
          <a:off x="12449175" y="183896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10</xdr:row>
      <xdr:rowOff>9525</xdr:rowOff>
    </xdr:from>
    <xdr:to xmlns:xdr="http://schemas.openxmlformats.org/drawingml/2006/spreadsheetDrawing">
      <xdr:col>18</xdr:col>
      <xdr:colOff>76200</xdr:colOff>
      <xdr:row>11</xdr:row>
      <xdr:rowOff>47625</xdr:rowOff>
    </xdr:to>
    <xdr:sp macro="" textlink="">
      <xdr:nvSpPr>
        <xdr:cNvPr id="188477" name="Text Box 120"/>
        <xdr:cNvSpPr txBox="1">
          <a:spLocks noChangeArrowheads="1"/>
        </xdr:cNvSpPr>
      </xdr:nvSpPr>
      <xdr:spPr>
        <a:xfrm>
          <a:off x="11934825" y="172402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a:t>
          </a:r>
        </a:p>
      </xdr:txBody>
    </xdr:sp>
    <xdr:clientData/>
  </xdr:twoCellAnchor>
  <xdr:twoCellAnchor>
    <xdr:from xmlns:xdr="http://schemas.openxmlformats.org/drawingml/2006/spreadsheetDrawing">
      <xdr:col>18</xdr:col>
      <xdr:colOff>85725</xdr:colOff>
      <xdr:row>10</xdr:row>
      <xdr:rowOff>124460</xdr:rowOff>
    </xdr:from>
    <xdr:to xmlns:xdr="http://schemas.openxmlformats.org/drawingml/2006/spreadsheetDrawing">
      <xdr:col>24</xdr:col>
      <xdr:colOff>591185</xdr:colOff>
      <xdr:row>24</xdr:row>
      <xdr:rowOff>9525</xdr:rowOff>
    </xdr:to>
    <xdr:sp macro="" textlink="">
      <xdr:nvSpPr>
        <xdr:cNvPr id="188478" name="物件費グラフ枠"/>
        <xdr:cNvSpPr>
          <a:spLocks noChangeArrowheads="1"/>
        </xdr:cNvSpPr>
      </xdr:nvSpPr>
      <xdr:spPr>
        <a:xfrm>
          <a:off x="12449175" y="1838960"/>
          <a:ext cx="4620260" cy="228536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24</xdr:col>
      <xdr:colOff>28575</xdr:colOff>
      <xdr:row>12</xdr:row>
      <xdr:rowOff>133985</xdr:rowOff>
    </xdr:from>
    <xdr:to xmlns:xdr="http://schemas.openxmlformats.org/drawingml/2006/spreadsheetDrawing">
      <xdr:col>24</xdr:col>
      <xdr:colOff>28575</xdr:colOff>
      <xdr:row>21</xdr:row>
      <xdr:rowOff>38100</xdr:rowOff>
    </xdr:to>
    <xdr:sp macro="" textlink="">
      <xdr:nvSpPr>
        <xdr:cNvPr id="188479" name="Line 122"/>
        <xdr:cNvSpPr>
          <a:spLocks noChangeShapeType="1"/>
        </xdr:cNvSpPr>
      </xdr:nvSpPr>
      <xdr:spPr>
        <a:xfrm flipV="1">
          <a:off x="16506825" y="2191385"/>
          <a:ext cx="0" cy="1447165"/>
        </a:xfrm>
        <a:prstGeom prst="line"/>
        <a:noFill/>
        <a:ln w="31750">
          <a:solidFill>
            <a:srgbClr val="808080"/>
          </a:solidFill>
          <a:miter/>
        </a:ln>
      </xdr:spPr>
      <xdr:txBody>
        <a:bodyPr upright="1"/>
        <a:lstStyle/>
        <a:p/>
      </xdr:txBody>
    </xdr:sp>
    <xdr:clientData/>
  </xdr:twoCellAnchor>
  <xdr:twoCellAnchor editAs="oneCell">
    <xdr:from xmlns:xdr="http://schemas.openxmlformats.org/drawingml/2006/spreadsheetDrawing">
      <xdr:col>24</xdr:col>
      <xdr:colOff>123825</xdr:colOff>
      <xdr:row>21</xdr:row>
      <xdr:rowOff>38100</xdr:rowOff>
    </xdr:from>
    <xdr:to xmlns:xdr="http://schemas.openxmlformats.org/drawingml/2006/spreadsheetDrawing">
      <xdr:col>25</xdr:col>
      <xdr:colOff>200660</xdr:colOff>
      <xdr:row>22</xdr:row>
      <xdr:rowOff>76835</xdr:rowOff>
    </xdr:to>
    <xdr:sp macro="" textlink="">
      <xdr:nvSpPr>
        <xdr:cNvPr id="188480" name="物件費最小値テキスト"/>
        <xdr:cNvSpPr txBox="1">
          <a:spLocks noChangeArrowheads="1"/>
        </xdr:cNvSpPr>
      </xdr:nvSpPr>
      <xdr:spPr>
        <a:xfrm>
          <a:off x="16602075" y="3638550"/>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22.5</a:t>
          </a:r>
        </a:p>
      </xdr:txBody>
    </xdr:sp>
    <xdr:clientData/>
  </xdr:twoCellAnchor>
  <xdr:twoCellAnchor>
    <xdr:from xmlns:xdr="http://schemas.openxmlformats.org/drawingml/2006/spreadsheetDrawing">
      <xdr:col>23</xdr:col>
      <xdr:colOff>629285</xdr:colOff>
      <xdr:row>21</xdr:row>
      <xdr:rowOff>38100</xdr:rowOff>
    </xdr:from>
    <xdr:to xmlns:xdr="http://schemas.openxmlformats.org/drawingml/2006/spreadsheetDrawing">
      <xdr:col>24</xdr:col>
      <xdr:colOff>123825</xdr:colOff>
      <xdr:row>21</xdr:row>
      <xdr:rowOff>38100</xdr:rowOff>
    </xdr:to>
    <xdr:sp macro="" textlink="">
      <xdr:nvSpPr>
        <xdr:cNvPr id="188481" name="Line 124"/>
        <xdr:cNvSpPr>
          <a:spLocks noChangeShapeType="1"/>
        </xdr:cNvSpPr>
      </xdr:nvSpPr>
      <xdr:spPr>
        <a:xfrm>
          <a:off x="16421735" y="3638550"/>
          <a:ext cx="18034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24</xdr:col>
      <xdr:colOff>123825</xdr:colOff>
      <xdr:row>11</xdr:row>
      <xdr:rowOff>76835</xdr:rowOff>
    </xdr:from>
    <xdr:to xmlns:xdr="http://schemas.openxmlformats.org/drawingml/2006/spreadsheetDrawing">
      <xdr:col>25</xdr:col>
      <xdr:colOff>200660</xdr:colOff>
      <xdr:row>12</xdr:row>
      <xdr:rowOff>114935</xdr:rowOff>
    </xdr:to>
    <xdr:sp macro="" textlink="">
      <xdr:nvSpPr>
        <xdr:cNvPr id="188482" name="物件費最大値テキスト"/>
        <xdr:cNvSpPr txBox="1">
          <a:spLocks noChangeArrowheads="1"/>
        </xdr:cNvSpPr>
      </xdr:nvSpPr>
      <xdr:spPr>
        <a:xfrm>
          <a:off x="16602075" y="196278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9.2</a:t>
          </a:r>
        </a:p>
      </xdr:txBody>
    </xdr:sp>
    <xdr:clientData/>
  </xdr:twoCellAnchor>
  <xdr:twoCellAnchor>
    <xdr:from xmlns:xdr="http://schemas.openxmlformats.org/drawingml/2006/spreadsheetDrawing">
      <xdr:col>23</xdr:col>
      <xdr:colOff>629285</xdr:colOff>
      <xdr:row>12</xdr:row>
      <xdr:rowOff>133985</xdr:rowOff>
    </xdr:from>
    <xdr:to xmlns:xdr="http://schemas.openxmlformats.org/drawingml/2006/spreadsheetDrawing">
      <xdr:col>24</xdr:col>
      <xdr:colOff>123825</xdr:colOff>
      <xdr:row>12</xdr:row>
      <xdr:rowOff>133985</xdr:rowOff>
    </xdr:to>
    <xdr:sp macro="" textlink="">
      <xdr:nvSpPr>
        <xdr:cNvPr id="188483" name="Line 126"/>
        <xdr:cNvSpPr>
          <a:spLocks noChangeShapeType="1"/>
        </xdr:cNvSpPr>
      </xdr:nvSpPr>
      <xdr:spPr>
        <a:xfrm>
          <a:off x="16421735" y="2191385"/>
          <a:ext cx="18034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22</xdr:col>
      <xdr:colOff>562610</xdr:colOff>
      <xdr:row>16</xdr:row>
      <xdr:rowOff>86360</xdr:rowOff>
    </xdr:from>
    <xdr:to xmlns:xdr="http://schemas.openxmlformats.org/drawingml/2006/spreadsheetDrawing">
      <xdr:col>24</xdr:col>
      <xdr:colOff>28575</xdr:colOff>
      <xdr:row>16</xdr:row>
      <xdr:rowOff>143510</xdr:rowOff>
    </xdr:to>
    <xdr:sp macro="" textlink="">
      <xdr:nvSpPr>
        <xdr:cNvPr id="188484" name="Line 127"/>
        <xdr:cNvSpPr>
          <a:spLocks noChangeShapeType="1"/>
        </xdr:cNvSpPr>
      </xdr:nvSpPr>
      <xdr:spPr>
        <a:xfrm>
          <a:off x="15669260" y="2829560"/>
          <a:ext cx="837565" cy="5715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24</xdr:col>
      <xdr:colOff>123825</xdr:colOff>
      <xdr:row>14</xdr:row>
      <xdr:rowOff>57150</xdr:rowOff>
    </xdr:from>
    <xdr:to xmlns:xdr="http://schemas.openxmlformats.org/drawingml/2006/spreadsheetDrawing">
      <xdr:col>25</xdr:col>
      <xdr:colOff>200660</xdr:colOff>
      <xdr:row>15</xdr:row>
      <xdr:rowOff>95250</xdr:rowOff>
    </xdr:to>
    <xdr:sp macro="" textlink="">
      <xdr:nvSpPr>
        <xdr:cNvPr id="188485" name="物件費平均値テキスト"/>
        <xdr:cNvSpPr txBox="1">
          <a:spLocks noChangeArrowheads="1"/>
        </xdr:cNvSpPr>
      </xdr:nvSpPr>
      <xdr:spPr>
        <a:xfrm>
          <a:off x="16602075" y="245745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13.3</a:t>
          </a:r>
        </a:p>
      </xdr:txBody>
    </xdr:sp>
    <xdr:clientData/>
  </xdr:twoCellAnchor>
  <xdr:twoCellAnchor>
    <xdr:from xmlns:xdr="http://schemas.openxmlformats.org/drawingml/2006/spreadsheetDrawing">
      <xdr:col>23</xdr:col>
      <xdr:colOff>667385</xdr:colOff>
      <xdr:row>15</xdr:row>
      <xdr:rowOff>9525</xdr:rowOff>
    </xdr:from>
    <xdr:to xmlns:xdr="http://schemas.openxmlformats.org/drawingml/2006/spreadsheetDrawing">
      <xdr:col>24</xdr:col>
      <xdr:colOff>85725</xdr:colOff>
      <xdr:row>15</xdr:row>
      <xdr:rowOff>114935</xdr:rowOff>
    </xdr:to>
    <xdr:sp macro="" textlink="">
      <xdr:nvSpPr>
        <xdr:cNvPr id="188486" name="AutoShape 129"/>
        <xdr:cNvSpPr>
          <a:spLocks noChangeArrowheads="1"/>
        </xdr:cNvSpPr>
      </xdr:nvSpPr>
      <xdr:spPr>
        <a:xfrm>
          <a:off x="16459835" y="2581275"/>
          <a:ext cx="104140" cy="10541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21</xdr:col>
      <xdr:colOff>361950</xdr:colOff>
      <xdr:row>15</xdr:row>
      <xdr:rowOff>153035</xdr:rowOff>
    </xdr:from>
    <xdr:to xmlns:xdr="http://schemas.openxmlformats.org/drawingml/2006/spreadsheetDrawing">
      <xdr:col>22</xdr:col>
      <xdr:colOff>562610</xdr:colOff>
      <xdr:row>16</xdr:row>
      <xdr:rowOff>86360</xdr:rowOff>
    </xdr:to>
    <xdr:sp macro="" textlink="">
      <xdr:nvSpPr>
        <xdr:cNvPr id="188487" name="Line 130"/>
        <xdr:cNvSpPr>
          <a:spLocks noChangeShapeType="1"/>
        </xdr:cNvSpPr>
      </xdr:nvSpPr>
      <xdr:spPr>
        <a:xfrm>
          <a:off x="14782800" y="2724785"/>
          <a:ext cx="886460" cy="10477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22</xdr:col>
      <xdr:colOff>514985</xdr:colOff>
      <xdr:row>15</xdr:row>
      <xdr:rowOff>38100</xdr:rowOff>
    </xdr:from>
    <xdr:to xmlns:xdr="http://schemas.openxmlformats.org/drawingml/2006/spreadsheetDrawing">
      <xdr:col>22</xdr:col>
      <xdr:colOff>619125</xdr:colOff>
      <xdr:row>15</xdr:row>
      <xdr:rowOff>133985</xdr:rowOff>
    </xdr:to>
    <xdr:sp macro="" textlink="">
      <xdr:nvSpPr>
        <xdr:cNvPr id="188488" name="AutoShape 131"/>
        <xdr:cNvSpPr>
          <a:spLocks noChangeArrowheads="1"/>
        </xdr:cNvSpPr>
      </xdr:nvSpPr>
      <xdr:spPr>
        <a:xfrm>
          <a:off x="15621635" y="2609850"/>
          <a:ext cx="104140" cy="9588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22</xdr:col>
      <xdr:colOff>180975</xdr:colOff>
      <xdr:row>14</xdr:row>
      <xdr:rowOff>0</xdr:rowOff>
    </xdr:from>
    <xdr:to xmlns:xdr="http://schemas.openxmlformats.org/drawingml/2006/spreadsheetDrawing">
      <xdr:col>23</xdr:col>
      <xdr:colOff>228600</xdr:colOff>
      <xdr:row>15</xdr:row>
      <xdr:rowOff>38100</xdr:rowOff>
    </xdr:to>
    <xdr:sp macro="" textlink="">
      <xdr:nvSpPr>
        <xdr:cNvPr id="188489" name="Text Box 132"/>
        <xdr:cNvSpPr txBox="1">
          <a:spLocks noChangeArrowheads="1"/>
        </xdr:cNvSpPr>
      </xdr:nvSpPr>
      <xdr:spPr>
        <a:xfrm>
          <a:off x="15287625" y="240030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13.5</a:t>
          </a:r>
        </a:p>
      </xdr:txBody>
    </xdr:sp>
    <xdr:clientData/>
  </xdr:twoCellAnchor>
  <xdr:twoCellAnchor>
    <xdr:from xmlns:xdr="http://schemas.openxmlformats.org/drawingml/2006/spreadsheetDrawing">
      <xdr:col>20</xdr:col>
      <xdr:colOff>161925</xdr:colOff>
      <xdr:row>15</xdr:row>
      <xdr:rowOff>114935</xdr:rowOff>
    </xdr:from>
    <xdr:to xmlns:xdr="http://schemas.openxmlformats.org/drawingml/2006/spreadsheetDrawing">
      <xdr:col>21</xdr:col>
      <xdr:colOff>361950</xdr:colOff>
      <xdr:row>15</xdr:row>
      <xdr:rowOff>153035</xdr:rowOff>
    </xdr:to>
    <xdr:sp macro="" textlink="">
      <xdr:nvSpPr>
        <xdr:cNvPr id="188490" name="Line 133"/>
        <xdr:cNvSpPr>
          <a:spLocks noChangeShapeType="1"/>
        </xdr:cNvSpPr>
      </xdr:nvSpPr>
      <xdr:spPr>
        <a:xfrm>
          <a:off x="13896975" y="2686685"/>
          <a:ext cx="885825" cy="3810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21</xdr:col>
      <xdr:colOff>314325</xdr:colOff>
      <xdr:row>14</xdr:row>
      <xdr:rowOff>76835</xdr:rowOff>
    </xdr:from>
    <xdr:to xmlns:xdr="http://schemas.openxmlformats.org/drawingml/2006/spreadsheetDrawing">
      <xdr:col>21</xdr:col>
      <xdr:colOff>410210</xdr:colOff>
      <xdr:row>15</xdr:row>
      <xdr:rowOff>9525</xdr:rowOff>
    </xdr:to>
    <xdr:sp macro="" textlink="">
      <xdr:nvSpPr>
        <xdr:cNvPr id="188491" name="AutoShape 134"/>
        <xdr:cNvSpPr>
          <a:spLocks noChangeArrowheads="1"/>
        </xdr:cNvSpPr>
      </xdr:nvSpPr>
      <xdr:spPr>
        <a:xfrm>
          <a:off x="14735175" y="2477135"/>
          <a:ext cx="95885"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20</xdr:col>
      <xdr:colOff>667385</xdr:colOff>
      <xdr:row>13</xdr:row>
      <xdr:rowOff>47625</xdr:rowOff>
    </xdr:from>
    <xdr:to xmlns:xdr="http://schemas.openxmlformats.org/drawingml/2006/spreadsheetDrawing">
      <xdr:col>22</xdr:col>
      <xdr:colOff>57150</xdr:colOff>
      <xdr:row>14</xdr:row>
      <xdr:rowOff>86360</xdr:rowOff>
    </xdr:to>
    <xdr:sp macro="" textlink="">
      <xdr:nvSpPr>
        <xdr:cNvPr id="188492" name="Text Box 135"/>
        <xdr:cNvSpPr txBox="1">
          <a:spLocks noChangeArrowheads="1"/>
        </xdr:cNvSpPr>
      </xdr:nvSpPr>
      <xdr:spPr>
        <a:xfrm>
          <a:off x="14402435" y="2276475"/>
          <a:ext cx="76136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12.3</a:t>
          </a:r>
        </a:p>
      </xdr:txBody>
    </xdr:sp>
    <xdr:clientData/>
  </xdr:twoCellAnchor>
  <xdr:twoCellAnchor>
    <xdr:from xmlns:xdr="http://schemas.openxmlformats.org/drawingml/2006/spreadsheetDrawing">
      <xdr:col>18</xdr:col>
      <xdr:colOff>638810</xdr:colOff>
      <xdr:row>15</xdr:row>
      <xdr:rowOff>114935</xdr:rowOff>
    </xdr:from>
    <xdr:to xmlns:xdr="http://schemas.openxmlformats.org/drawingml/2006/spreadsheetDrawing">
      <xdr:col>20</xdr:col>
      <xdr:colOff>161925</xdr:colOff>
      <xdr:row>16</xdr:row>
      <xdr:rowOff>86360</xdr:rowOff>
    </xdr:to>
    <xdr:sp macro="" textlink="">
      <xdr:nvSpPr>
        <xdr:cNvPr id="188493" name="Line 136"/>
        <xdr:cNvSpPr>
          <a:spLocks noChangeShapeType="1"/>
        </xdr:cNvSpPr>
      </xdr:nvSpPr>
      <xdr:spPr>
        <a:xfrm flipV="1">
          <a:off x="13002260" y="2686685"/>
          <a:ext cx="894715" cy="14287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20</xdr:col>
      <xdr:colOff>104775</xdr:colOff>
      <xdr:row>14</xdr:row>
      <xdr:rowOff>86360</xdr:rowOff>
    </xdr:from>
    <xdr:to xmlns:xdr="http://schemas.openxmlformats.org/drawingml/2006/spreadsheetDrawing">
      <xdr:col>20</xdr:col>
      <xdr:colOff>209550</xdr:colOff>
      <xdr:row>15</xdr:row>
      <xdr:rowOff>19050</xdr:rowOff>
    </xdr:to>
    <xdr:sp macro="" textlink="">
      <xdr:nvSpPr>
        <xdr:cNvPr id="188494" name="AutoShape 137"/>
        <xdr:cNvSpPr>
          <a:spLocks noChangeArrowheads="1"/>
        </xdr:cNvSpPr>
      </xdr:nvSpPr>
      <xdr:spPr>
        <a:xfrm>
          <a:off x="13839825" y="2486660"/>
          <a:ext cx="104775"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19</xdr:col>
      <xdr:colOff>467360</xdr:colOff>
      <xdr:row>13</xdr:row>
      <xdr:rowOff>57150</xdr:rowOff>
    </xdr:from>
    <xdr:to xmlns:xdr="http://schemas.openxmlformats.org/drawingml/2006/spreadsheetDrawing">
      <xdr:col>20</xdr:col>
      <xdr:colOff>543560</xdr:colOff>
      <xdr:row>14</xdr:row>
      <xdr:rowOff>95250</xdr:rowOff>
    </xdr:to>
    <xdr:sp macro="" textlink="">
      <xdr:nvSpPr>
        <xdr:cNvPr id="188495" name="Text Box 138"/>
        <xdr:cNvSpPr txBox="1">
          <a:spLocks noChangeArrowheads="1"/>
        </xdr:cNvSpPr>
      </xdr:nvSpPr>
      <xdr:spPr>
        <a:xfrm>
          <a:off x="13516610" y="228600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12.4</a:t>
          </a:r>
        </a:p>
      </xdr:txBody>
    </xdr:sp>
    <xdr:clientData/>
  </xdr:twoCellAnchor>
  <xdr:twoCellAnchor>
    <xdr:from xmlns:xdr="http://schemas.openxmlformats.org/drawingml/2006/spreadsheetDrawing">
      <xdr:col>18</xdr:col>
      <xdr:colOff>591185</xdr:colOff>
      <xdr:row>14</xdr:row>
      <xdr:rowOff>124460</xdr:rowOff>
    </xdr:from>
    <xdr:to xmlns:xdr="http://schemas.openxmlformats.org/drawingml/2006/spreadsheetDrawing">
      <xdr:col>19</xdr:col>
      <xdr:colOff>9525</xdr:colOff>
      <xdr:row>15</xdr:row>
      <xdr:rowOff>47625</xdr:rowOff>
    </xdr:to>
    <xdr:sp macro="" textlink="">
      <xdr:nvSpPr>
        <xdr:cNvPr id="188496" name="AutoShape 139"/>
        <xdr:cNvSpPr>
          <a:spLocks noChangeArrowheads="1"/>
        </xdr:cNvSpPr>
      </xdr:nvSpPr>
      <xdr:spPr>
        <a:xfrm>
          <a:off x="12954635" y="2524760"/>
          <a:ext cx="104140" cy="9461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18</xdr:col>
      <xdr:colOff>257175</xdr:colOff>
      <xdr:row>13</xdr:row>
      <xdr:rowOff>86360</xdr:rowOff>
    </xdr:from>
    <xdr:to xmlns:xdr="http://schemas.openxmlformats.org/drawingml/2006/spreadsheetDrawing">
      <xdr:col>19</xdr:col>
      <xdr:colOff>334010</xdr:colOff>
      <xdr:row>14</xdr:row>
      <xdr:rowOff>124460</xdr:rowOff>
    </xdr:to>
    <xdr:sp macro="" textlink="">
      <xdr:nvSpPr>
        <xdr:cNvPr id="188497" name="Text Box 140"/>
        <xdr:cNvSpPr txBox="1">
          <a:spLocks noChangeArrowheads="1"/>
        </xdr:cNvSpPr>
      </xdr:nvSpPr>
      <xdr:spPr>
        <a:xfrm>
          <a:off x="12620625" y="2315210"/>
          <a:ext cx="76263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12.7</a:t>
          </a:r>
        </a:p>
      </xdr:txBody>
    </xdr:sp>
    <xdr:clientData/>
  </xdr:twoCellAnchor>
  <xdr:twoCellAnchor editAs="oneCell">
    <xdr:from xmlns:xdr="http://schemas.openxmlformats.org/drawingml/2006/spreadsheetDrawing">
      <xdr:col>23</xdr:col>
      <xdr:colOff>600710</xdr:colOff>
      <xdr:row>24</xdr:row>
      <xdr:rowOff>76835</xdr:rowOff>
    </xdr:from>
    <xdr:to xmlns:xdr="http://schemas.openxmlformats.org/drawingml/2006/spreadsheetDrawing">
      <xdr:col>24</xdr:col>
      <xdr:colOff>676910</xdr:colOff>
      <xdr:row>25</xdr:row>
      <xdr:rowOff>114935</xdr:rowOff>
    </xdr:to>
    <xdr:sp macro="" textlink="">
      <xdr:nvSpPr>
        <xdr:cNvPr id="188498" name="Text Box 141"/>
        <xdr:cNvSpPr txBox="1">
          <a:spLocks noChangeArrowheads="1"/>
        </xdr:cNvSpPr>
      </xdr:nvSpPr>
      <xdr:spPr>
        <a:xfrm>
          <a:off x="16393160" y="4191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22</xdr:col>
      <xdr:colOff>447675</xdr:colOff>
      <xdr:row>24</xdr:row>
      <xdr:rowOff>76835</xdr:rowOff>
    </xdr:from>
    <xdr:to xmlns:xdr="http://schemas.openxmlformats.org/drawingml/2006/spreadsheetDrawing">
      <xdr:col>23</xdr:col>
      <xdr:colOff>524510</xdr:colOff>
      <xdr:row>25</xdr:row>
      <xdr:rowOff>114935</xdr:rowOff>
    </xdr:to>
    <xdr:sp macro="" textlink="">
      <xdr:nvSpPr>
        <xdr:cNvPr id="188499" name="Text Box 142"/>
        <xdr:cNvSpPr txBox="1">
          <a:spLocks noChangeArrowheads="1"/>
        </xdr:cNvSpPr>
      </xdr:nvSpPr>
      <xdr:spPr>
        <a:xfrm>
          <a:off x="15554325" y="419163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21</xdr:col>
      <xdr:colOff>248285</xdr:colOff>
      <xdr:row>24</xdr:row>
      <xdr:rowOff>76835</xdr:rowOff>
    </xdr:from>
    <xdr:to xmlns:xdr="http://schemas.openxmlformats.org/drawingml/2006/spreadsheetDrawing">
      <xdr:col>22</xdr:col>
      <xdr:colOff>324485</xdr:colOff>
      <xdr:row>25</xdr:row>
      <xdr:rowOff>114935</xdr:rowOff>
    </xdr:to>
    <xdr:sp macro="" textlink="">
      <xdr:nvSpPr>
        <xdr:cNvPr id="188500" name="Text Box 143"/>
        <xdr:cNvSpPr txBox="1">
          <a:spLocks noChangeArrowheads="1"/>
        </xdr:cNvSpPr>
      </xdr:nvSpPr>
      <xdr:spPr>
        <a:xfrm>
          <a:off x="14669135" y="4191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20</xdr:col>
      <xdr:colOff>47625</xdr:colOff>
      <xdr:row>24</xdr:row>
      <xdr:rowOff>76835</xdr:rowOff>
    </xdr:from>
    <xdr:to xmlns:xdr="http://schemas.openxmlformats.org/drawingml/2006/spreadsheetDrawing">
      <xdr:col>21</xdr:col>
      <xdr:colOff>123825</xdr:colOff>
      <xdr:row>25</xdr:row>
      <xdr:rowOff>114935</xdr:rowOff>
    </xdr:to>
    <xdr:sp macro="" textlink="">
      <xdr:nvSpPr>
        <xdr:cNvPr id="188501" name="Text Box 144"/>
        <xdr:cNvSpPr txBox="1">
          <a:spLocks noChangeArrowheads="1"/>
        </xdr:cNvSpPr>
      </xdr:nvSpPr>
      <xdr:spPr>
        <a:xfrm>
          <a:off x="13782675" y="4191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18</xdr:col>
      <xdr:colOff>524510</xdr:colOff>
      <xdr:row>24</xdr:row>
      <xdr:rowOff>76835</xdr:rowOff>
    </xdr:from>
    <xdr:to xmlns:xdr="http://schemas.openxmlformats.org/drawingml/2006/spreadsheetDrawing">
      <xdr:col>19</xdr:col>
      <xdr:colOff>600710</xdr:colOff>
      <xdr:row>25</xdr:row>
      <xdr:rowOff>114935</xdr:rowOff>
    </xdr:to>
    <xdr:sp macro="" textlink="">
      <xdr:nvSpPr>
        <xdr:cNvPr id="188502" name="Text Box 145"/>
        <xdr:cNvSpPr txBox="1">
          <a:spLocks noChangeArrowheads="1"/>
        </xdr:cNvSpPr>
      </xdr:nvSpPr>
      <xdr:spPr>
        <a:xfrm>
          <a:off x="12887960" y="4191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23</xdr:col>
      <xdr:colOff>667385</xdr:colOff>
      <xdr:row>16</xdr:row>
      <xdr:rowOff>95250</xdr:rowOff>
    </xdr:from>
    <xdr:to xmlns:xdr="http://schemas.openxmlformats.org/drawingml/2006/spreadsheetDrawing">
      <xdr:col>24</xdr:col>
      <xdr:colOff>85725</xdr:colOff>
      <xdr:row>17</xdr:row>
      <xdr:rowOff>19050</xdr:rowOff>
    </xdr:to>
    <xdr:sp macro="" textlink="">
      <xdr:nvSpPr>
        <xdr:cNvPr id="188503" name="Oval 146"/>
        <xdr:cNvSpPr>
          <a:spLocks noChangeArrowheads="1"/>
        </xdr:cNvSpPr>
      </xdr:nvSpPr>
      <xdr:spPr>
        <a:xfrm>
          <a:off x="16459835" y="2838450"/>
          <a:ext cx="104140"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24</xdr:col>
      <xdr:colOff>123825</xdr:colOff>
      <xdr:row>16</xdr:row>
      <xdr:rowOff>95250</xdr:rowOff>
    </xdr:from>
    <xdr:to xmlns:xdr="http://schemas.openxmlformats.org/drawingml/2006/spreadsheetDrawing">
      <xdr:col>25</xdr:col>
      <xdr:colOff>200660</xdr:colOff>
      <xdr:row>17</xdr:row>
      <xdr:rowOff>133985</xdr:rowOff>
    </xdr:to>
    <xdr:sp macro="" textlink="">
      <xdr:nvSpPr>
        <xdr:cNvPr id="188504" name="物件費該当値テキスト"/>
        <xdr:cNvSpPr txBox="1">
          <a:spLocks noChangeArrowheads="1"/>
        </xdr:cNvSpPr>
      </xdr:nvSpPr>
      <xdr:spPr>
        <a:xfrm>
          <a:off x="16602075" y="2838450"/>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15.6</a:t>
          </a:r>
        </a:p>
      </xdr:txBody>
    </xdr:sp>
    <xdr:clientData/>
  </xdr:twoCellAnchor>
  <xdr:twoCellAnchor>
    <xdr:from xmlns:xdr="http://schemas.openxmlformats.org/drawingml/2006/spreadsheetDrawing">
      <xdr:col>22</xdr:col>
      <xdr:colOff>514985</xdr:colOff>
      <xdr:row>16</xdr:row>
      <xdr:rowOff>38100</xdr:rowOff>
    </xdr:from>
    <xdr:to xmlns:xdr="http://schemas.openxmlformats.org/drawingml/2006/spreadsheetDrawing">
      <xdr:col>22</xdr:col>
      <xdr:colOff>619125</xdr:colOff>
      <xdr:row>16</xdr:row>
      <xdr:rowOff>143510</xdr:rowOff>
    </xdr:to>
    <xdr:sp macro="" textlink="">
      <xdr:nvSpPr>
        <xdr:cNvPr id="188505" name="Oval 148"/>
        <xdr:cNvSpPr>
          <a:spLocks noChangeArrowheads="1"/>
        </xdr:cNvSpPr>
      </xdr:nvSpPr>
      <xdr:spPr>
        <a:xfrm>
          <a:off x="15621635" y="2781300"/>
          <a:ext cx="10414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22</xdr:col>
      <xdr:colOff>180975</xdr:colOff>
      <xdr:row>16</xdr:row>
      <xdr:rowOff>153035</xdr:rowOff>
    </xdr:from>
    <xdr:to xmlns:xdr="http://schemas.openxmlformats.org/drawingml/2006/spreadsheetDrawing">
      <xdr:col>23</xdr:col>
      <xdr:colOff>228600</xdr:colOff>
      <xdr:row>18</xdr:row>
      <xdr:rowOff>19050</xdr:rowOff>
    </xdr:to>
    <xdr:sp macro="" textlink="">
      <xdr:nvSpPr>
        <xdr:cNvPr id="188506" name="Text Box 149"/>
        <xdr:cNvSpPr txBox="1">
          <a:spLocks noChangeArrowheads="1"/>
        </xdr:cNvSpPr>
      </xdr:nvSpPr>
      <xdr:spPr>
        <a:xfrm>
          <a:off x="15287625" y="2896235"/>
          <a:ext cx="73342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15.1</a:t>
          </a:r>
        </a:p>
      </xdr:txBody>
    </xdr:sp>
    <xdr:clientData/>
  </xdr:twoCellAnchor>
  <xdr:twoCellAnchor>
    <xdr:from xmlns:xdr="http://schemas.openxmlformats.org/drawingml/2006/spreadsheetDrawing">
      <xdr:col>21</xdr:col>
      <xdr:colOff>314325</xdr:colOff>
      <xdr:row>15</xdr:row>
      <xdr:rowOff>104775</xdr:rowOff>
    </xdr:from>
    <xdr:to xmlns:xdr="http://schemas.openxmlformats.org/drawingml/2006/spreadsheetDrawing">
      <xdr:col>21</xdr:col>
      <xdr:colOff>410210</xdr:colOff>
      <xdr:row>16</xdr:row>
      <xdr:rowOff>29210</xdr:rowOff>
    </xdr:to>
    <xdr:sp macro="" textlink="">
      <xdr:nvSpPr>
        <xdr:cNvPr id="188507" name="Oval 150"/>
        <xdr:cNvSpPr>
          <a:spLocks noChangeArrowheads="1"/>
        </xdr:cNvSpPr>
      </xdr:nvSpPr>
      <xdr:spPr>
        <a:xfrm>
          <a:off x="14735175" y="2676525"/>
          <a:ext cx="95885" cy="9588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20</xdr:col>
      <xdr:colOff>667385</xdr:colOff>
      <xdr:row>16</xdr:row>
      <xdr:rowOff>47625</xdr:rowOff>
    </xdr:from>
    <xdr:to xmlns:xdr="http://schemas.openxmlformats.org/drawingml/2006/spreadsheetDrawing">
      <xdr:col>22</xdr:col>
      <xdr:colOff>57150</xdr:colOff>
      <xdr:row>17</xdr:row>
      <xdr:rowOff>86360</xdr:rowOff>
    </xdr:to>
    <xdr:sp macro="" textlink="">
      <xdr:nvSpPr>
        <xdr:cNvPr id="188508" name="Text Box 151"/>
        <xdr:cNvSpPr txBox="1">
          <a:spLocks noChangeArrowheads="1"/>
        </xdr:cNvSpPr>
      </xdr:nvSpPr>
      <xdr:spPr>
        <a:xfrm>
          <a:off x="14402435" y="2790825"/>
          <a:ext cx="76136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14.1</a:t>
          </a:r>
        </a:p>
      </xdr:txBody>
    </xdr:sp>
    <xdr:clientData/>
  </xdr:twoCellAnchor>
  <xdr:twoCellAnchor>
    <xdr:from xmlns:xdr="http://schemas.openxmlformats.org/drawingml/2006/spreadsheetDrawing">
      <xdr:col>20</xdr:col>
      <xdr:colOff>104775</xdr:colOff>
      <xdr:row>15</xdr:row>
      <xdr:rowOff>67310</xdr:rowOff>
    </xdr:from>
    <xdr:to xmlns:xdr="http://schemas.openxmlformats.org/drawingml/2006/spreadsheetDrawing">
      <xdr:col>20</xdr:col>
      <xdr:colOff>209550</xdr:colOff>
      <xdr:row>16</xdr:row>
      <xdr:rowOff>0</xdr:rowOff>
    </xdr:to>
    <xdr:sp macro="" textlink="">
      <xdr:nvSpPr>
        <xdr:cNvPr id="188509" name="Oval 152"/>
        <xdr:cNvSpPr>
          <a:spLocks noChangeArrowheads="1"/>
        </xdr:cNvSpPr>
      </xdr:nvSpPr>
      <xdr:spPr>
        <a:xfrm>
          <a:off x="13839825" y="2639060"/>
          <a:ext cx="104775"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19</xdr:col>
      <xdr:colOff>467360</xdr:colOff>
      <xdr:row>16</xdr:row>
      <xdr:rowOff>9525</xdr:rowOff>
    </xdr:from>
    <xdr:to xmlns:xdr="http://schemas.openxmlformats.org/drawingml/2006/spreadsheetDrawing">
      <xdr:col>20</xdr:col>
      <xdr:colOff>543560</xdr:colOff>
      <xdr:row>17</xdr:row>
      <xdr:rowOff>47625</xdr:rowOff>
    </xdr:to>
    <xdr:sp macro="" textlink="">
      <xdr:nvSpPr>
        <xdr:cNvPr id="188510" name="Text Box 153"/>
        <xdr:cNvSpPr txBox="1">
          <a:spLocks noChangeArrowheads="1"/>
        </xdr:cNvSpPr>
      </xdr:nvSpPr>
      <xdr:spPr>
        <a:xfrm>
          <a:off x="13516610" y="2752725"/>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13.8</a:t>
          </a:r>
        </a:p>
      </xdr:txBody>
    </xdr:sp>
    <xdr:clientData/>
  </xdr:twoCellAnchor>
  <xdr:twoCellAnchor>
    <xdr:from xmlns:xdr="http://schemas.openxmlformats.org/drawingml/2006/spreadsheetDrawing">
      <xdr:col>18</xdr:col>
      <xdr:colOff>591185</xdr:colOff>
      <xdr:row>16</xdr:row>
      <xdr:rowOff>38100</xdr:rowOff>
    </xdr:from>
    <xdr:to xmlns:xdr="http://schemas.openxmlformats.org/drawingml/2006/spreadsheetDrawing">
      <xdr:col>19</xdr:col>
      <xdr:colOff>9525</xdr:colOff>
      <xdr:row>16</xdr:row>
      <xdr:rowOff>143510</xdr:rowOff>
    </xdr:to>
    <xdr:sp macro="" textlink="">
      <xdr:nvSpPr>
        <xdr:cNvPr id="188511" name="Oval 154"/>
        <xdr:cNvSpPr>
          <a:spLocks noChangeArrowheads="1"/>
        </xdr:cNvSpPr>
      </xdr:nvSpPr>
      <xdr:spPr>
        <a:xfrm>
          <a:off x="12954635" y="2781300"/>
          <a:ext cx="10414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18</xdr:col>
      <xdr:colOff>257175</xdr:colOff>
      <xdr:row>16</xdr:row>
      <xdr:rowOff>153035</xdr:rowOff>
    </xdr:from>
    <xdr:to xmlns:xdr="http://schemas.openxmlformats.org/drawingml/2006/spreadsheetDrawing">
      <xdr:col>19</xdr:col>
      <xdr:colOff>334010</xdr:colOff>
      <xdr:row>18</xdr:row>
      <xdr:rowOff>19050</xdr:rowOff>
    </xdr:to>
    <xdr:sp macro="" textlink="">
      <xdr:nvSpPr>
        <xdr:cNvPr id="188512" name="Text Box 155"/>
        <xdr:cNvSpPr txBox="1">
          <a:spLocks noChangeArrowheads="1"/>
        </xdr:cNvSpPr>
      </xdr:nvSpPr>
      <xdr:spPr>
        <a:xfrm>
          <a:off x="12620625" y="2896235"/>
          <a:ext cx="76263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15.1</a:t>
          </a:r>
        </a:p>
      </xdr:txBody>
    </xdr:sp>
    <xdr:clientData/>
  </xdr:twoCellAnchor>
  <xdr:twoCellAnchor>
    <xdr:from xmlns:xdr="http://schemas.openxmlformats.org/drawingml/2006/spreadsheetDrawing">
      <xdr:col>1</xdr:col>
      <xdr:colOff>67310</xdr:colOff>
      <xdr:row>47</xdr:row>
      <xdr:rowOff>67310</xdr:rowOff>
    </xdr:from>
    <xdr:to xmlns:xdr="http://schemas.openxmlformats.org/drawingml/2006/spreadsheetDrawing">
      <xdr:col>7</xdr:col>
      <xdr:colOff>572135</xdr:colOff>
      <xdr:row>49</xdr:row>
      <xdr:rowOff>47625</xdr:rowOff>
    </xdr:to>
    <xdr:sp macro="" textlink="">
      <xdr:nvSpPr>
        <xdr:cNvPr id="188513" name="Rectangle 156"/>
        <xdr:cNvSpPr>
          <a:spLocks noChangeArrowheads="1"/>
        </xdr:cNvSpPr>
      </xdr:nvSpPr>
      <xdr:spPr>
        <a:xfrm>
          <a:off x="762635" y="8125460"/>
          <a:ext cx="4619625" cy="323215"/>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扶助費</a:t>
          </a:r>
        </a:p>
      </xdr:txBody>
    </xdr:sp>
    <xdr:clientData/>
  </xdr:twoCellAnchor>
  <xdr:twoCellAnchor>
    <xdr:from xmlns:xdr="http://schemas.openxmlformats.org/drawingml/2006/spreadsheetDrawing">
      <xdr:col>7</xdr:col>
      <xdr:colOff>591185</xdr:colOff>
      <xdr:row>47</xdr:row>
      <xdr:rowOff>133985</xdr:rowOff>
    </xdr:from>
    <xdr:to xmlns:xdr="http://schemas.openxmlformats.org/drawingml/2006/spreadsheetDrawing">
      <xdr:col>10</xdr:col>
      <xdr:colOff>57150</xdr:colOff>
      <xdr:row>49</xdr:row>
      <xdr:rowOff>47625</xdr:rowOff>
    </xdr:to>
    <xdr:sp macro="" textlink="">
      <xdr:nvSpPr>
        <xdr:cNvPr id="188514" name="Rectangle 157"/>
        <xdr:cNvSpPr>
          <a:spLocks noChangeArrowheads="1"/>
        </xdr:cNvSpPr>
      </xdr:nvSpPr>
      <xdr:spPr>
        <a:xfrm>
          <a:off x="5401310" y="8192135"/>
          <a:ext cx="1523365" cy="256540"/>
        </a:xfrm>
        <a:prstGeom prst="rect"/>
        <a:solidFill>
          <a:sysClr val="window" lastClr="FFFFFF"/>
        </a:solidFill>
        <a:ln w="9525">
          <a:solidFill>
            <a:srgbClr val="FFFFFF"/>
          </a:solidFill>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7</xdr:col>
      <xdr:colOff>591185</xdr:colOff>
      <xdr:row>48</xdr:row>
      <xdr:rowOff>153035</xdr:rowOff>
    </xdr:from>
    <xdr:to xmlns:xdr="http://schemas.openxmlformats.org/drawingml/2006/spreadsheetDrawing">
      <xdr:col>10</xdr:col>
      <xdr:colOff>57150</xdr:colOff>
      <xdr:row>50</xdr:row>
      <xdr:rowOff>67310</xdr:rowOff>
    </xdr:to>
    <xdr:sp macro="" textlink="">
      <xdr:nvSpPr>
        <xdr:cNvPr id="188515" name="Rectangle 158"/>
        <xdr:cNvSpPr>
          <a:spLocks noChangeArrowheads="1"/>
        </xdr:cNvSpPr>
      </xdr:nvSpPr>
      <xdr:spPr>
        <a:xfrm>
          <a:off x="5401310" y="8382635"/>
          <a:ext cx="152336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8/23</a:t>
          </a:r>
        </a:p>
      </xdr:txBody>
    </xdr:sp>
    <xdr:clientData/>
  </xdr:twoCellAnchor>
  <xdr:twoCellAnchor>
    <xdr:from xmlns:xdr="http://schemas.openxmlformats.org/drawingml/2006/spreadsheetDrawing">
      <xdr:col>10</xdr:col>
      <xdr:colOff>219075</xdr:colOff>
      <xdr:row>47</xdr:row>
      <xdr:rowOff>133985</xdr:rowOff>
    </xdr:from>
    <xdr:to xmlns:xdr="http://schemas.openxmlformats.org/drawingml/2006/spreadsheetDrawing">
      <xdr:col>12</xdr:col>
      <xdr:colOff>248285</xdr:colOff>
      <xdr:row>49</xdr:row>
      <xdr:rowOff>47625</xdr:rowOff>
    </xdr:to>
    <xdr:sp macro="" textlink="">
      <xdr:nvSpPr>
        <xdr:cNvPr id="188516" name="Rectangle 159"/>
        <xdr:cNvSpPr>
          <a:spLocks noChangeArrowheads="1"/>
        </xdr:cNvSpPr>
      </xdr:nvSpPr>
      <xdr:spPr>
        <a:xfrm>
          <a:off x="7086600" y="8192135"/>
          <a:ext cx="140081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10</xdr:col>
      <xdr:colOff>219075</xdr:colOff>
      <xdr:row>48</xdr:row>
      <xdr:rowOff>153035</xdr:rowOff>
    </xdr:from>
    <xdr:to xmlns:xdr="http://schemas.openxmlformats.org/drawingml/2006/spreadsheetDrawing">
      <xdr:col>12</xdr:col>
      <xdr:colOff>248285</xdr:colOff>
      <xdr:row>50</xdr:row>
      <xdr:rowOff>67310</xdr:rowOff>
    </xdr:to>
    <xdr:sp macro="" textlink="">
      <xdr:nvSpPr>
        <xdr:cNvPr id="188517" name="Rectangle 160"/>
        <xdr:cNvSpPr>
          <a:spLocks noChangeArrowheads="1"/>
        </xdr:cNvSpPr>
      </xdr:nvSpPr>
      <xdr:spPr>
        <a:xfrm>
          <a:off x="7086600" y="8382635"/>
          <a:ext cx="140081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11.2</a:t>
          </a:r>
        </a:p>
      </xdr:txBody>
    </xdr:sp>
    <xdr:clientData/>
  </xdr:twoCellAnchor>
  <xdr:twoCellAnchor>
    <xdr:from xmlns:xdr="http://schemas.openxmlformats.org/drawingml/2006/spreadsheetDrawing">
      <xdr:col>12</xdr:col>
      <xdr:colOff>457835</xdr:colOff>
      <xdr:row>47</xdr:row>
      <xdr:rowOff>133985</xdr:rowOff>
    </xdr:from>
    <xdr:to xmlns:xdr="http://schemas.openxmlformats.org/drawingml/2006/spreadsheetDrawing">
      <xdr:col>14</xdr:col>
      <xdr:colOff>610235</xdr:colOff>
      <xdr:row>49</xdr:row>
      <xdr:rowOff>47625</xdr:rowOff>
    </xdr:to>
    <xdr:sp macro="" textlink="">
      <xdr:nvSpPr>
        <xdr:cNvPr id="188518" name="Rectangle 161"/>
        <xdr:cNvSpPr>
          <a:spLocks noChangeArrowheads="1"/>
        </xdr:cNvSpPr>
      </xdr:nvSpPr>
      <xdr:spPr>
        <a:xfrm>
          <a:off x="8696960" y="8192135"/>
          <a:ext cx="152400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12</xdr:col>
      <xdr:colOff>457835</xdr:colOff>
      <xdr:row>48</xdr:row>
      <xdr:rowOff>153035</xdr:rowOff>
    </xdr:from>
    <xdr:to xmlns:xdr="http://schemas.openxmlformats.org/drawingml/2006/spreadsheetDrawing">
      <xdr:col>14</xdr:col>
      <xdr:colOff>610235</xdr:colOff>
      <xdr:row>50</xdr:row>
      <xdr:rowOff>67310</xdr:rowOff>
    </xdr:to>
    <xdr:sp macro="" textlink="">
      <xdr:nvSpPr>
        <xdr:cNvPr id="188519" name="Rectangle 162"/>
        <xdr:cNvSpPr>
          <a:spLocks noChangeArrowheads="1"/>
        </xdr:cNvSpPr>
      </xdr:nvSpPr>
      <xdr:spPr>
        <a:xfrm>
          <a:off x="8696960" y="8382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9.7</a:t>
          </a:r>
        </a:p>
      </xdr:txBody>
    </xdr:sp>
    <xdr:clientData/>
  </xdr:twoCellAnchor>
  <xdr:twoCellAnchor>
    <xdr:from xmlns:xdr="http://schemas.openxmlformats.org/drawingml/2006/spreadsheetDrawing">
      <xdr:col>1</xdr:col>
      <xdr:colOff>67310</xdr:colOff>
      <xdr:row>50</xdr:row>
      <xdr:rowOff>124460</xdr:rowOff>
    </xdr:from>
    <xdr:to xmlns:xdr="http://schemas.openxmlformats.org/drawingml/2006/spreadsheetDrawing">
      <xdr:col>7</xdr:col>
      <xdr:colOff>572135</xdr:colOff>
      <xdr:row>64</xdr:row>
      <xdr:rowOff>9525</xdr:rowOff>
    </xdr:to>
    <xdr:sp macro="" textlink="">
      <xdr:nvSpPr>
        <xdr:cNvPr id="188520" name="Rectangle 163"/>
        <xdr:cNvSpPr>
          <a:spLocks noChangeArrowheads="1"/>
        </xdr:cNvSpPr>
      </xdr:nvSpPr>
      <xdr:spPr>
        <a:xfrm>
          <a:off x="762635" y="8696960"/>
          <a:ext cx="4619625" cy="2285365"/>
        </a:xfrm>
        <a:prstGeom prst="rect"/>
        <a:solidFill>
          <a:srgbClr val="E6FFD5"/>
        </a:solidFill>
        <a:ln>
          <a:miter/>
        </a:ln>
      </xdr:spPr>
      <xdr:txBody>
        <a:bodyPr upright="1"/>
        <a:lstStyle/>
        <a:p/>
      </xdr:txBody>
    </xdr:sp>
    <xdr:clientData/>
  </xdr:twoCellAnchor>
  <xdr:twoCellAnchor>
    <xdr:from xmlns:xdr="http://schemas.openxmlformats.org/drawingml/2006/spreadsheetDrawing">
      <xdr:col>8</xdr:col>
      <xdr:colOff>219075</xdr:colOff>
      <xdr:row>50</xdr:row>
      <xdr:rowOff>124460</xdr:rowOff>
    </xdr:from>
    <xdr:to xmlns:xdr="http://schemas.openxmlformats.org/drawingml/2006/spreadsheetDrawing">
      <xdr:col>16</xdr:col>
      <xdr:colOff>57150</xdr:colOff>
      <xdr:row>64</xdr:row>
      <xdr:rowOff>9525</xdr:rowOff>
    </xdr:to>
    <xdr:sp macro="" textlink="">
      <xdr:nvSpPr>
        <xdr:cNvPr id="188521" name="Rectangle 164"/>
        <xdr:cNvSpPr>
          <a:spLocks noChangeArrowheads="1"/>
        </xdr:cNvSpPr>
      </xdr:nvSpPr>
      <xdr:spPr>
        <a:xfrm>
          <a:off x="5715000" y="8696960"/>
          <a:ext cx="5334000" cy="2285365"/>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8</xdr:col>
      <xdr:colOff>286385</xdr:colOff>
      <xdr:row>50</xdr:row>
      <xdr:rowOff>124460</xdr:rowOff>
    </xdr:from>
    <xdr:to xmlns:xdr="http://schemas.openxmlformats.org/drawingml/2006/spreadsheetDrawing">
      <xdr:col>13</xdr:col>
      <xdr:colOff>667385</xdr:colOff>
      <xdr:row>52</xdr:row>
      <xdr:rowOff>38100</xdr:rowOff>
    </xdr:to>
    <xdr:sp macro="" textlink="">
      <xdr:nvSpPr>
        <xdr:cNvPr id="188522" name="Rectangle 165"/>
        <xdr:cNvSpPr>
          <a:spLocks noChangeArrowheads="1"/>
        </xdr:cNvSpPr>
      </xdr:nvSpPr>
      <xdr:spPr>
        <a:xfrm>
          <a:off x="5782310" y="8696960"/>
          <a:ext cx="3810000" cy="25654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扶助費の分析欄</a:t>
          </a:r>
        </a:p>
      </xdr:txBody>
    </xdr:sp>
    <xdr:clientData/>
  </xdr:twoCellAnchor>
  <xdr:twoCellAnchor>
    <xdr:from xmlns:xdr="http://schemas.openxmlformats.org/drawingml/2006/spreadsheetDrawing">
      <xdr:col>8</xdr:col>
      <xdr:colOff>324485</xdr:colOff>
      <xdr:row>52</xdr:row>
      <xdr:rowOff>104775</xdr:rowOff>
    </xdr:from>
    <xdr:to xmlns:xdr="http://schemas.openxmlformats.org/drawingml/2006/spreadsheetDrawing">
      <xdr:col>15</xdr:col>
      <xdr:colOff>600710</xdr:colOff>
      <xdr:row>63</xdr:row>
      <xdr:rowOff>124460</xdr:rowOff>
    </xdr:to>
    <xdr:sp macro="" textlink="">
      <xdr:nvSpPr>
        <xdr:cNvPr id="188523" name="Text Box 166"/>
        <xdr:cNvSpPr txBox="1">
          <a:spLocks noChangeArrowheads="1"/>
        </xdr:cNvSpPr>
      </xdr:nvSpPr>
      <xdr:spPr>
        <a:xfrm>
          <a:off x="5820410" y="9020175"/>
          <a:ext cx="5076825" cy="1905635"/>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扶助費に係る経常収支比率は、類似団体平均とほぼ同程度である。しかし、今後は少子高齢化に伴って扶助費の増加が予想される。経費の見直しを進めていくことで、現状維持に努めたい。</a:t>
          </a:r>
        </a:p>
      </xdr:txBody>
    </xdr:sp>
    <xdr:clientData/>
  </xdr:twoCellAnchor>
  <xdr:twoCellAnchor editAs="oneCell">
    <xdr:from xmlns:xdr="http://schemas.openxmlformats.org/drawingml/2006/spreadsheetDrawing">
      <xdr:col>1</xdr:col>
      <xdr:colOff>67310</xdr:colOff>
      <xdr:row>49</xdr:row>
      <xdr:rowOff>143510</xdr:rowOff>
    </xdr:from>
    <xdr:to xmlns:xdr="http://schemas.openxmlformats.org/drawingml/2006/spreadsheetDrawing">
      <xdr:col>1</xdr:col>
      <xdr:colOff>200660</xdr:colOff>
      <xdr:row>50</xdr:row>
      <xdr:rowOff>124460</xdr:rowOff>
    </xdr:to>
    <xdr:sp macro="" textlink="">
      <xdr:nvSpPr>
        <xdr:cNvPr id="188524" name="Text Box 167"/>
        <xdr:cNvSpPr txBox="1">
          <a:spLocks noChangeArrowheads="1"/>
        </xdr:cNvSpPr>
      </xdr:nvSpPr>
      <xdr:spPr>
        <a:xfrm>
          <a:off x="762635" y="8544560"/>
          <a:ext cx="133350" cy="152400"/>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67310</xdr:colOff>
      <xdr:row>64</xdr:row>
      <xdr:rowOff>9525</xdr:rowOff>
    </xdr:from>
    <xdr:to xmlns:xdr="http://schemas.openxmlformats.org/drawingml/2006/spreadsheetDrawing">
      <xdr:col>7</xdr:col>
      <xdr:colOff>572135</xdr:colOff>
      <xdr:row>64</xdr:row>
      <xdr:rowOff>9525</xdr:rowOff>
    </xdr:to>
    <xdr:sp macro="" textlink="">
      <xdr:nvSpPr>
        <xdr:cNvPr id="188525" name="Line 168"/>
        <xdr:cNvSpPr>
          <a:spLocks noChangeShapeType="1"/>
        </xdr:cNvSpPr>
      </xdr:nvSpPr>
      <xdr:spPr>
        <a:xfrm>
          <a:off x="762635" y="10982325"/>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63</xdr:row>
      <xdr:rowOff>67310</xdr:rowOff>
    </xdr:from>
    <xdr:to xmlns:xdr="http://schemas.openxmlformats.org/drawingml/2006/spreadsheetDrawing">
      <xdr:col>1</xdr:col>
      <xdr:colOff>67310</xdr:colOff>
      <xdr:row>64</xdr:row>
      <xdr:rowOff>104775</xdr:rowOff>
    </xdr:to>
    <xdr:sp macro="" textlink="">
      <xdr:nvSpPr>
        <xdr:cNvPr id="188526" name="Text Box 169"/>
        <xdr:cNvSpPr txBox="1">
          <a:spLocks noChangeArrowheads="1"/>
        </xdr:cNvSpPr>
      </xdr:nvSpPr>
      <xdr:spPr>
        <a:xfrm>
          <a:off x="257810" y="10868660"/>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a:t>
          </a:r>
        </a:p>
      </xdr:txBody>
    </xdr:sp>
    <xdr:clientData/>
  </xdr:twoCellAnchor>
  <xdr:twoCellAnchor>
    <xdr:from xmlns:xdr="http://schemas.openxmlformats.org/drawingml/2006/spreadsheetDrawing">
      <xdr:col>1</xdr:col>
      <xdr:colOff>67310</xdr:colOff>
      <xdr:row>61</xdr:row>
      <xdr:rowOff>143510</xdr:rowOff>
    </xdr:from>
    <xdr:to xmlns:xdr="http://schemas.openxmlformats.org/drawingml/2006/spreadsheetDrawing">
      <xdr:col>7</xdr:col>
      <xdr:colOff>572135</xdr:colOff>
      <xdr:row>61</xdr:row>
      <xdr:rowOff>143510</xdr:rowOff>
    </xdr:to>
    <xdr:sp macro="" textlink="">
      <xdr:nvSpPr>
        <xdr:cNvPr id="188527" name="Line 170"/>
        <xdr:cNvSpPr>
          <a:spLocks noChangeShapeType="1"/>
        </xdr:cNvSpPr>
      </xdr:nvSpPr>
      <xdr:spPr>
        <a:xfrm>
          <a:off x="762635" y="10601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61</xdr:row>
      <xdr:rowOff>29210</xdr:rowOff>
    </xdr:from>
    <xdr:to xmlns:xdr="http://schemas.openxmlformats.org/drawingml/2006/spreadsheetDrawing">
      <xdr:col>1</xdr:col>
      <xdr:colOff>67310</xdr:colOff>
      <xdr:row>62</xdr:row>
      <xdr:rowOff>67310</xdr:rowOff>
    </xdr:to>
    <xdr:sp macro="" textlink="">
      <xdr:nvSpPr>
        <xdr:cNvPr id="188528" name="Text Box 171"/>
        <xdr:cNvSpPr txBox="1">
          <a:spLocks noChangeArrowheads="1"/>
        </xdr:cNvSpPr>
      </xdr:nvSpPr>
      <xdr:spPr>
        <a:xfrm>
          <a:off x="257810" y="1048766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xdr:col>
      <xdr:colOff>67310</xdr:colOff>
      <xdr:row>59</xdr:row>
      <xdr:rowOff>104775</xdr:rowOff>
    </xdr:from>
    <xdr:to xmlns:xdr="http://schemas.openxmlformats.org/drawingml/2006/spreadsheetDrawing">
      <xdr:col>7</xdr:col>
      <xdr:colOff>572135</xdr:colOff>
      <xdr:row>59</xdr:row>
      <xdr:rowOff>104775</xdr:rowOff>
    </xdr:to>
    <xdr:sp macro="" textlink="">
      <xdr:nvSpPr>
        <xdr:cNvPr id="188529" name="Line 172"/>
        <xdr:cNvSpPr>
          <a:spLocks noChangeShapeType="1"/>
        </xdr:cNvSpPr>
      </xdr:nvSpPr>
      <xdr:spPr>
        <a:xfrm>
          <a:off x="762635" y="10220325"/>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58</xdr:row>
      <xdr:rowOff>162560</xdr:rowOff>
    </xdr:from>
    <xdr:to xmlns:xdr="http://schemas.openxmlformats.org/drawingml/2006/spreadsheetDrawing">
      <xdr:col>1</xdr:col>
      <xdr:colOff>67310</xdr:colOff>
      <xdr:row>60</xdr:row>
      <xdr:rowOff>29210</xdr:rowOff>
    </xdr:to>
    <xdr:sp macro="" textlink="">
      <xdr:nvSpPr>
        <xdr:cNvPr id="188530" name="Text Box 173"/>
        <xdr:cNvSpPr txBox="1">
          <a:spLocks noChangeArrowheads="1"/>
        </xdr:cNvSpPr>
      </xdr:nvSpPr>
      <xdr:spPr>
        <a:xfrm>
          <a:off x="257810" y="1010666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a:t>
          </a:r>
        </a:p>
      </xdr:txBody>
    </xdr:sp>
    <xdr:clientData/>
  </xdr:twoCellAnchor>
  <xdr:twoCellAnchor>
    <xdr:from xmlns:xdr="http://schemas.openxmlformats.org/drawingml/2006/spreadsheetDrawing">
      <xdr:col>1</xdr:col>
      <xdr:colOff>67310</xdr:colOff>
      <xdr:row>57</xdr:row>
      <xdr:rowOff>67310</xdr:rowOff>
    </xdr:from>
    <xdr:to xmlns:xdr="http://schemas.openxmlformats.org/drawingml/2006/spreadsheetDrawing">
      <xdr:col>7</xdr:col>
      <xdr:colOff>572135</xdr:colOff>
      <xdr:row>57</xdr:row>
      <xdr:rowOff>67310</xdr:rowOff>
    </xdr:to>
    <xdr:sp macro="" textlink="">
      <xdr:nvSpPr>
        <xdr:cNvPr id="188531" name="Line 174"/>
        <xdr:cNvSpPr>
          <a:spLocks noChangeShapeType="1"/>
        </xdr:cNvSpPr>
      </xdr:nvSpPr>
      <xdr:spPr>
        <a:xfrm>
          <a:off x="762635" y="9839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56</xdr:row>
      <xdr:rowOff>124460</xdr:rowOff>
    </xdr:from>
    <xdr:to xmlns:xdr="http://schemas.openxmlformats.org/drawingml/2006/spreadsheetDrawing">
      <xdr:col>1</xdr:col>
      <xdr:colOff>67310</xdr:colOff>
      <xdr:row>58</xdr:row>
      <xdr:rowOff>0</xdr:rowOff>
    </xdr:to>
    <xdr:sp macro="" textlink="">
      <xdr:nvSpPr>
        <xdr:cNvPr id="188532" name="Text Box 175"/>
        <xdr:cNvSpPr txBox="1">
          <a:spLocks noChangeArrowheads="1"/>
        </xdr:cNvSpPr>
      </xdr:nvSpPr>
      <xdr:spPr>
        <a:xfrm>
          <a:off x="257810" y="9725660"/>
          <a:ext cx="504825" cy="21844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a:t>
          </a:r>
        </a:p>
      </xdr:txBody>
    </xdr:sp>
    <xdr:clientData/>
  </xdr:twoCellAnchor>
  <xdr:twoCellAnchor>
    <xdr:from xmlns:xdr="http://schemas.openxmlformats.org/drawingml/2006/spreadsheetDrawing">
      <xdr:col>1</xdr:col>
      <xdr:colOff>67310</xdr:colOff>
      <xdr:row>55</xdr:row>
      <xdr:rowOff>29210</xdr:rowOff>
    </xdr:from>
    <xdr:to xmlns:xdr="http://schemas.openxmlformats.org/drawingml/2006/spreadsheetDrawing">
      <xdr:col>7</xdr:col>
      <xdr:colOff>572135</xdr:colOff>
      <xdr:row>55</xdr:row>
      <xdr:rowOff>29210</xdr:rowOff>
    </xdr:to>
    <xdr:sp macro="" textlink="">
      <xdr:nvSpPr>
        <xdr:cNvPr id="188533" name="Line 176"/>
        <xdr:cNvSpPr>
          <a:spLocks noChangeShapeType="1"/>
        </xdr:cNvSpPr>
      </xdr:nvSpPr>
      <xdr:spPr>
        <a:xfrm>
          <a:off x="762635" y="9458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54</xdr:row>
      <xdr:rowOff>86360</xdr:rowOff>
    </xdr:from>
    <xdr:to xmlns:xdr="http://schemas.openxmlformats.org/drawingml/2006/spreadsheetDrawing">
      <xdr:col>1</xdr:col>
      <xdr:colOff>67310</xdr:colOff>
      <xdr:row>55</xdr:row>
      <xdr:rowOff>124460</xdr:rowOff>
    </xdr:to>
    <xdr:sp macro="" textlink="">
      <xdr:nvSpPr>
        <xdr:cNvPr id="188534" name="Text Box 177"/>
        <xdr:cNvSpPr txBox="1">
          <a:spLocks noChangeArrowheads="1"/>
        </xdr:cNvSpPr>
      </xdr:nvSpPr>
      <xdr:spPr>
        <a:xfrm>
          <a:off x="257810" y="934466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a:t>
          </a:r>
        </a:p>
      </xdr:txBody>
    </xdr:sp>
    <xdr:clientData/>
  </xdr:twoCellAnchor>
  <xdr:twoCellAnchor>
    <xdr:from xmlns:xdr="http://schemas.openxmlformats.org/drawingml/2006/spreadsheetDrawing">
      <xdr:col>1</xdr:col>
      <xdr:colOff>67310</xdr:colOff>
      <xdr:row>52</xdr:row>
      <xdr:rowOff>162560</xdr:rowOff>
    </xdr:from>
    <xdr:to xmlns:xdr="http://schemas.openxmlformats.org/drawingml/2006/spreadsheetDrawing">
      <xdr:col>7</xdr:col>
      <xdr:colOff>572135</xdr:colOff>
      <xdr:row>52</xdr:row>
      <xdr:rowOff>162560</xdr:rowOff>
    </xdr:to>
    <xdr:sp macro="" textlink="">
      <xdr:nvSpPr>
        <xdr:cNvPr id="188535" name="Line 178"/>
        <xdr:cNvSpPr>
          <a:spLocks noChangeShapeType="1"/>
        </xdr:cNvSpPr>
      </xdr:nvSpPr>
      <xdr:spPr>
        <a:xfrm>
          <a:off x="762635" y="9077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52</xdr:row>
      <xdr:rowOff>47625</xdr:rowOff>
    </xdr:from>
    <xdr:to xmlns:xdr="http://schemas.openxmlformats.org/drawingml/2006/spreadsheetDrawing">
      <xdr:col>1</xdr:col>
      <xdr:colOff>67310</xdr:colOff>
      <xdr:row>53</xdr:row>
      <xdr:rowOff>86360</xdr:rowOff>
    </xdr:to>
    <xdr:sp macro="" textlink="">
      <xdr:nvSpPr>
        <xdr:cNvPr id="188536" name="Text Box 179"/>
        <xdr:cNvSpPr txBox="1">
          <a:spLocks noChangeArrowheads="1"/>
        </xdr:cNvSpPr>
      </xdr:nvSpPr>
      <xdr:spPr>
        <a:xfrm>
          <a:off x="257810" y="8963025"/>
          <a:ext cx="50482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a:t>
          </a:r>
        </a:p>
      </xdr:txBody>
    </xdr:sp>
    <xdr:clientData/>
  </xdr:twoCellAnchor>
  <xdr:twoCellAnchor>
    <xdr:from xmlns:xdr="http://schemas.openxmlformats.org/drawingml/2006/spreadsheetDrawing">
      <xdr:col>1</xdr:col>
      <xdr:colOff>67310</xdr:colOff>
      <xdr:row>50</xdr:row>
      <xdr:rowOff>124460</xdr:rowOff>
    </xdr:from>
    <xdr:to xmlns:xdr="http://schemas.openxmlformats.org/drawingml/2006/spreadsheetDrawing">
      <xdr:col>7</xdr:col>
      <xdr:colOff>572135</xdr:colOff>
      <xdr:row>50</xdr:row>
      <xdr:rowOff>124460</xdr:rowOff>
    </xdr:to>
    <xdr:sp macro="" textlink="">
      <xdr:nvSpPr>
        <xdr:cNvPr id="188537" name="Line 180"/>
        <xdr:cNvSpPr>
          <a:spLocks noChangeShapeType="1"/>
        </xdr:cNvSpPr>
      </xdr:nvSpPr>
      <xdr:spPr>
        <a:xfrm>
          <a:off x="762635" y="8696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50</xdr:row>
      <xdr:rowOff>9525</xdr:rowOff>
    </xdr:from>
    <xdr:to xmlns:xdr="http://schemas.openxmlformats.org/drawingml/2006/spreadsheetDrawing">
      <xdr:col>1</xdr:col>
      <xdr:colOff>67310</xdr:colOff>
      <xdr:row>51</xdr:row>
      <xdr:rowOff>47625</xdr:rowOff>
    </xdr:to>
    <xdr:sp macro="" textlink="">
      <xdr:nvSpPr>
        <xdr:cNvPr id="188538" name="Text Box 181"/>
        <xdr:cNvSpPr txBox="1">
          <a:spLocks noChangeArrowheads="1"/>
        </xdr:cNvSpPr>
      </xdr:nvSpPr>
      <xdr:spPr>
        <a:xfrm>
          <a:off x="257810" y="858202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xdr:col>
      <xdr:colOff>67310</xdr:colOff>
      <xdr:row>50</xdr:row>
      <xdr:rowOff>124460</xdr:rowOff>
    </xdr:from>
    <xdr:to xmlns:xdr="http://schemas.openxmlformats.org/drawingml/2006/spreadsheetDrawing">
      <xdr:col>7</xdr:col>
      <xdr:colOff>572135</xdr:colOff>
      <xdr:row>64</xdr:row>
      <xdr:rowOff>9525</xdr:rowOff>
    </xdr:to>
    <xdr:sp macro="" textlink="">
      <xdr:nvSpPr>
        <xdr:cNvPr id="188539" name="扶助費グラフ枠"/>
        <xdr:cNvSpPr>
          <a:spLocks noChangeArrowheads="1"/>
        </xdr:cNvSpPr>
      </xdr:nvSpPr>
      <xdr:spPr>
        <a:xfrm>
          <a:off x="762635" y="8696960"/>
          <a:ext cx="4619625" cy="228536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7</xdr:col>
      <xdr:colOff>19050</xdr:colOff>
      <xdr:row>54</xdr:row>
      <xdr:rowOff>67310</xdr:rowOff>
    </xdr:from>
    <xdr:to xmlns:xdr="http://schemas.openxmlformats.org/drawingml/2006/spreadsheetDrawing">
      <xdr:col>7</xdr:col>
      <xdr:colOff>19050</xdr:colOff>
      <xdr:row>62</xdr:row>
      <xdr:rowOff>9525</xdr:rowOff>
    </xdr:to>
    <xdr:sp macro="" textlink="">
      <xdr:nvSpPr>
        <xdr:cNvPr id="188540" name="Line 183"/>
        <xdr:cNvSpPr>
          <a:spLocks noChangeShapeType="1"/>
        </xdr:cNvSpPr>
      </xdr:nvSpPr>
      <xdr:spPr>
        <a:xfrm flipV="1">
          <a:off x="4829175" y="9325610"/>
          <a:ext cx="0" cy="1313815"/>
        </a:xfrm>
        <a:prstGeom prst="line"/>
        <a:noFill/>
        <a:ln w="31750">
          <a:solidFill>
            <a:srgbClr val="808080"/>
          </a:solidFill>
          <a:miter/>
        </a:ln>
      </xdr:spPr>
      <xdr:txBody>
        <a:bodyPr upright="1"/>
        <a:lstStyle/>
        <a:p/>
      </xdr:txBody>
    </xdr:sp>
    <xdr:clientData/>
  </xdr:twoCellAnchor>
  <xdr:twoCellAnchor editAs="oneCell">
    <xdr:from xmlns:xdr="http://schemas.openxmlformats.org/drawingml/2006/spreadsheetDrawing">
      <xdr:col>7</xdr:col>
      <xdr:colOff>104775</xdr:colOff>
      <xdr:row>62</xdr:row>
      <xdr:rowOff>9525</xdr:rowOff>
    </xdr:from>
    <xdr:to xmlns:xdr="http://schemas.openxmlformats.org/drawingml/2006/spreadsheetDrawing">
      <xdr:col>8</xdr:col>
      <xdr:colOff>180975</xdr:colOff>
      <xdr:row>63</xdr:row>
      <xdr:rowOff>47625</xdr:rowOff>
    </xdr:to>
    <xdr:sp macro="" textlink="">
      <xdr:nvSpPr>
        <xdr:cNvPr id="188541" name="扶助費最小値テキスト"/>
        <xdr:cNvSpPr txBox="1">
          <a:spLocks noChangeArrowheads="1"/>
        </xdr:cNvSpPr>
      </xdr:nvSpPr>
      <xdr:spPr>
        <a:xfrm>
          <a:off x="4914900" y="1063942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10.2</a:t>
          </a:r>
        </a:p>
      </xdr:txBody>
    </xdr:sp>
    <xdr:clientData/>
  </xdr:twoCellAnchor>
  <xdr:twoCellAnchor>
    <xdr:from xmlns:xdr="http://schemas.openxmlformats.org/drawingml/2006/spreadsheetDrawing">
      <xdr:col>6</xdr:col>
      <xdr:colOff>610235</xdr:colOff>
      <xdr:row>62</xdr:row>
      <xdr:rowOff>9525</xdr:rowOff>
    </xdr:from>
    <xdr:to xmlns:xdr="http://schemas.openxmlformats.org/drawingml/2006/spreadsheetDrawing">
      <xdr:col>7</xdr:col>
      <xdr:colOff>104775</xdr:colOff>
      <xdr:row>62</xdr:row>
      <xdr:rowOff>9525</xdr:rowOff>
    </xdr:to>
    <xdr:sp macro="" textlink="">
      <xdr:nvSpPr>
        <xdr:cNvPr id="188542" name="Line 185"/>
        <xdr:cNvSpPr>
          <a:spLocks noChangeShapeType="1"/>
        </xdr:cNvSpPr>
      </xdr:nvSpPr>
      <xdr:spPr>
        <a:xfrm>
          <a:off x="4734560" y="10639425"/>
          <a:ext cx="18034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7</xdr:col>
      <xdr:colOff>104775</xdr:colOff>
      <xdr:row>53</xdr:row>
      <xdr:rowOff>9525</xdr:rowOff>
    </xdr:from>
    <xdr:to xmlns:xdr="http://schemas.openxmlformats.org/drawingml/2006/spreadsheetDrawing">
      <xdr:col>8</xdr:col>
      <xdr:colOff>180975</xdr:colOff>
      <xdr:row>54</xdr:row>
      <xdr:rowOff>47625</xdr:rowOff>
    </xdr:to>
    <xdr:sp macro="" textlink="">
      <xdr:nvSpPr>
        <xdr:cNvPr id="188543" name="扶助費最大値テキスト"/>
        <xdr:cNvSpPr txBox="1">
          <a:spLocks noChangeArrowheads="1"/>
        </xdr:cNvSpPr>
      </xdr:nvSpPr>
      <xdr:spPr>
        <a:xfrm>
          <a:off x="4914900" y="909637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3.3</a:t>
          </a:r>
        </a:p>
      </xdr:txBody>
    </xdr:sp>
    <xdr:clientData/>
  </xdr:twoCellAnchor>
  <xdr:twoCellAnchor>
    <xdr:from xmlns:xdr="http://schemas.openxmlformats.org/drawingml/2006/spreadsheetDrawing">
      <xdr:col>6</xdr:col>
      <xdr:colOff>610235</xdr:colOff>
      <xdr:row>54</xdr:row>
      <xdr:rowOff>67310</xdr:rowOff>
    </xdr:from>
    <xdr:to xmlns:xdr="http://schemas.openxmlformats.org/drawingml/2006/spreadsheetDrawing">
      <xdr:col>7</xdr:col>
      <xdr:colOff>104775</xdr:colOff>
      <xdr:row>54</xdr:row>
      <xdr:rowOff>67310</xdr:rowOff>
    </xdr:to>
    <xdr:sp macro="" textlink="">
      <xdr:nvSpPr>
        <xdr:cNvPr id="188544" name="Line 187"/>
        <xdr:cNvSpPr>
          <a:spLocks noChangeShapeType="1"/>
        </xdr:cNvSpPr>
      </xdr:nvSpPr>
      <xdr:spPr>
        <a:xfrm>
          <a:off x="4734560" y="9325610"/>
          <a:ext cx="18034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5</xdr:col>
      <xdr:colOff>553085</xdr:colOff>
      <xdr:row>57</xdr:row>
      <xdr:rowOff>104775</xdr:rowOff>
    </xdr:from>
    <xdr:to xmlns:xdr="http://schemas.openxmlformats.org/drawingml/2006/spreadsheetDrawing">
      <xdr:col>7</xdr:col>
      <xdr:colOff>19050</xdr:colOff>
      <xdr:row>57</xdr:row>
      <xdr:rowOff>124460</xdr:rowOff>
    </xdr:to>
    <xdr:sp macro="" textlink="">
      <xdr:nvSpPr>
        <xdr:cNvPr id="188545" name="Line 188"/>
        <xdr:cNvSpPr>
          <a:spLocks noChangeShapeType="1"/>
        </xdr:cNvSpPr>
      </xdr:nvSpPr>
      <xdr:spPr>
        <a:xfrm>
          <a:off x="3991610" y="9877425"/>
          <a:ext cx="837565" cy="19685"/>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7</xdr:col>
      <xdr:colOff>104775</xdr:colOff>
      <xdr:row>58</xdr:row>
      <xdr:rowOff>19050</xdr:rowOff>
    </xdr:from>
    <xdr:to xmlns:xdr="http://schemas.openxmlformats.org/drawingml/2006/spreadsheetDrawing">
      <xdr:col>8</xdr:col>
      <xdr:colOff>180975</xdr:colOff>
      <xdr:row>59</xdr:row>
      <xdr:rowOff>57150</xdr:rowOff>
    </xdr:to>
    <xdr:sp macro="" textlink="">
      <xdr:nvSpPr>
        <xdr:cNvPr id="188546" name="扶助費平均値テキスト"/>
        <xdr:cNvSpPr txBox="1">
          <a:spLocks noChangeArrowheads="1"/>
        </xdr:cNvSpPr>
      </xdr:nvSpPr>
      <xdr:spPr>
        <a:xfrm>
          <a:off x="4914900" y="996315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6.9</a:t>
          </a:r>
        </a:p>
      </xdr:txBody>
    </xdr:sp>
    <xdr:clientData/>
  </xdr:twoCellAnchor>
  <xdr:twoCellAnchor>
    <xdr:from xmlns:xdr="http://schemas.openxmlformats.org/drawingml/2006/spreadsheetDrawing">
      <xdr:col>6</xdr:col>
      <xdr:colOff>648335</xdr:colOff>
      <xdr:row>58</xdr:row>
      <xdr:rowOff>19050</xdr:rowOff>
    </xdr:from>
    <xdr:to xmlns:xdr="http://schemas.openxmlformats.org/drawingml/2006/spreadsheetDrawing">
      <xdr:col>7</xdr:col>
      <xdr:colOff>67310</xdr:colOff>
      <xdr:row>58</xdr:row>
      <xdr:rowOff>124460</xdr:rowOff>
    </xdr:to>
    <xdr:sp macro="" textlink="">
      <xdr:nvSpPr>
        <xdr:cNvPr id="188547" name="AutoShape 190"/>
        <xdr:cNvSpPr>
          <a:spLocks noChangeArrowheads="1"/>
        </xdr:cNvSpPr>
      </xdr:nvSpPr>
      <xdr:spPr>
        <a:xfrm>
          <a:off x="4772660" y="9963150"/>
          <a:ext cx="104775" cy="10541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4</xdr:col>
      <xdr:colOff>343535</xdr:colOff>
      <xdr:row>56</xdr:row>
      <xdr:rowOff>162560</xdr:rowOff>
    </xdr:from>
    <xdr:to xmlns:xdr="http://schemas.openxmlformats.org/drawingml/2006/spreadsheetDrawing">
      <xdr:col>5</xdr:col>
      <xdr:colOff>553085</xdr:colOff>
      <xdr:row>57</xdr:row>
      <xdr:rowOff>104775</xdr:rowOff>
    </xdr:to>
    <xdr:sp macro="" textlink="">
      <xdr:nvSpPr>
        <xdr:cNvPr id="188548" name="Line 191"/>
        <xdr:cNvSpPr>
          <a:spLocks noChangeShapeType="1"/>
        </xdr:cNvSpPr>
      </xdr:nvSpPr>
      <xdr:spPr>
        <a:xfrm>
          <a:off x="3096260" y="9763760"/>
          <a:ext cx="895350" cy="11366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5</xdr:col>
      <xdr:colOff>495935</xdr:colOff>
      <xdr:row>57</xdr:row>
      <xdr:rowOff>114935</xdr:rowOff>
    </xdr:from>
    <xdr:to xmlns:xdr="http://schemas.openxmlformats.org/drawingml/2006/spreadsheetDrawing">
      <xdr:col>5</xdr:col>
      <xdr:colOff>600710</xdr:colOff>
      <xdr:row>58</xdr:row>
      <xdr:rowOff>47625</xdr:rowOff>
    </xdr:to>
    <xdr:sp macro="" textlink="">
      <xdr:nvSpPr>
        <xdr:cNvPr id="188549" name="AutoShape 192"/>
        <xdr:cNvSpPr>
          <a:spLocks noChangeArrowheads="1"/>
        </xdr:cNvSpPr>
      </xdr:nvSpPr>
      <xdr:spPr>
        <a:xfrm>
          <a:off x="3934460" y="9887585"/>
          <a:ext cx="104775"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5</xdr:col>
      <xdr:colOff>171450</xdr:colOff>
      <xdr:row>58</xdr:row>
      <xdr:rowOff>57150</xdr:rowOff>
    </xdr:from>
    <xdr:to xmlns:xdr="http://schemas.openxmlformats.org/drawingml/2006/spreadsheetDrawing">
      <xdr:col>6</xdr:col>
      <xdr:colOff>219075</xdr:colOff>
      <xdr:row>59</xdr:row>
      <xdr:rowOff>95250</xdr:rowOff>
    </xdr:to>
    <xdr:sp macro="" textlink="">
      <xdr:nvSpPr>
        <xdr:cNvPr id="188550" name="Text Box 193"/>
        <xdr:cNvSpPr txBox="1">
          <a:spLocks noChangeArrowheads="1"/>
        </xdr:cNvSpPr>
      </xdr:nvSpPr>
      <xdr:spPr>
        <a:xfrm>
          <a:off x="3609975" y="1000125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6.5</a:t>
          </a:r>
        </a:p>
      </xdr:txBody>
    </xdr:sp>
    <xdr:clientData/>
  </xdr:twoCellAnchor>
  <xdr:twoCellAnchor>
    <xdr:from xmlns:xdr="http://schemas.openxmlformats.org/drawingml/2006/spreadsheetDrawing">
      <xdr:col>3</xdr:col>
      <xdr:colOff>142875</xdr:colOff>
      <xdr:row>56</xdr:row>
      <xdr:rowOff>162560</xdr:rowOff>
    </xdr:from>
    <xdr:to xmlns:xdr="http://schemas.openxmlformats.org/drawingml/2006/spreadsheetDrawing">
      <xdr:col>4</xdr:col>
      <xdr:colOff>343535</xdr:colOff>
      <xdr:row>57</xdr:row>
      <xdr:rowOff>67310</xdr:rowOff>
    </xdr:to>
    <xdr:sp macro="" textlink="">
      <xdr:nvSpPr>
        <xdr:cNvPr id="188551" name="Line 194"/>
        <xdr:cNvSpPr>
          <a:spLocks noChangeShapeType="1"/>
        </xdr:cNvSpPr>
      </xdr:nvSpPr>
      <xdr:spPr>
        <a:xfrm flipV="1">
          <a:off x="2209800" y="9763760"/>
          <a:ext cx="886460" cy="7620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4</xdr:col>
      <xdr:colOff>295910</xdr:colOff>
      <xdr:row>57</xdr:row>
      <xdr:rowOff>0</xdr:rowOff>
    </xdr:from>
    <xdr:to xmlns:xdr="http://schemas.openxmlformats.org/drawingml/2006/spreadsheetDrawing">
      <xdr:col>4</xdr:col>
      <xdr:colOff>400050</xdr:colOff>
      <xdr:row>57</xdr:row>
      <xdr:rowOff>104775</xdr:rowOff>
    </xdr:to>
    <xdr:sp macro="" textlink="">
      <xdr:nvSpPr>
        <xdr:cNvPr id="188552" name="AutoShape 195"/>
        <xdr:cNvSpPr>
          <a:spLocks noChangeArrowheads="1"/>
        </xdr:cNvSpPr>
      </xdr:nvSpPr>
      <xdr:spPr>
        <a:xfrm>
          <a:off x="3048635" y="9772650"/>
          <a:ext cx="10414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3</xdr:col>
      <xdr:colOff>648335</xdr:colOff>
      <xdr:row>57</xdr:row>
      <xdr:rowOff>114935</xdr:rowOff>
    </xdr:from>
    <xdr:to xmlns:xdr="http://schemas.openxmlformats.org/drawingml/2006/spreadsheetDrawing">
      <xdr:col>5</xdr:col>
      <xdr:colOff>38100</xdr:colOff>
      <xdr:row>58</xdr:row>
      <xdr:rowOff>153035</xdr:rowOff>
    </xdr:to>
    <xdr:sp macro="" textlink="">
      <xdr:nvSpPr>
        <xdr:cNvPr id="188553" name="Text Box 196"/>
        <xdr:cNvSpPr txBox="1">
          <a:spLocks noChangeArrowheads="1"/>
        </xdr:cNvSpPr>
      </xdr:nvSpPr>
      <xdr:spPr>
        <a:xfrm>
          <a:off x="2715260" y="9887585"/>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5.9</a:t>
          </a:r>
        </a:p>
      </xdr:txBody>
    </xdr:sp>
    <xdr:clientData/>
  </xdr:twoCellAnchor>
  <xdr:twoCellAnchor>
    <xdr:from xmlns:xdr="http://schemas.openxmlformats.org/drawingml/2006/spreadsheetDrawing">
      <xdr:col>1</xdr:col>
      <xdr:colOff>629285</xdr:colOff>
      <xdr:row>57</xdr:row>
      <xdr:rowOff>47625</xdr:rowOff>
    </xdr:from>
    <xdr:to xmlns:xdr="http://schemas.openxmlformats.org/drawingml/2006/spreadsheetDrawing">
      <xdr:col>3</xdr:col>
      <xdr:colOff>142875</xdr:colOff>
      <xdr:row>57</xdr:row>
      <xdr:rowOff>67310</xdr:rowOff>
    </xdr:to>
    <xdr:sp macro="" textlink="">
      <xdr:nvSpPr>
        <xdr:cNvPr id="188554" name="Line 197"/>
        <xdr:cNvSpPr>
          <a:spLocks noChangeShapeType="1"/>
        </xdr:cNvSpPr>
      </xdr:nvSpPr>
      <xdr:spPr>
        <a:xfrm>
          <a:off x="1324610" y="9820275"/>
          <a:ext cx="885190" cy="1968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95250</xdr:colOff>
      <xdr:row>56</xdr:row>
      <xdr:rowOff>133985</xdr:rowOff>
    </xdr:from>
    <xdr:to xmlns:xdr="http://schemas.openxmlformats.org/drawingml/2006/spreadsheetDrawing">
      <xdr:col>3</xdr:col>
      <xdr:colOff>190500</xdr:colOff>
      <xdr:row>57</xdr:row>
      <xdr:rowOff>67310</xdr:rowOff>
    </xdr:to>
    <xdr:sp macro="" textlink="">
      <xdr:nvSpPr>
        <xdr:cNvPr id="188555" name="AutoShape 198"/>
        <xdr:cNvSpPr>
          <a:spLocks noChangeArrowheads="1"/>
        </xdr:cNvSpPr>
      </xdr:nvSpPr>
      <xdr:spPr>
        <a:xfrm>
          <a:off x="2162175" y="9735185"/>
          <a:ext cx="9525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447675</xdr:colOff>
      <xdr:row>55</xdr:row>
      <xdr:rowOff>104775</xdr:rowOff>
    </xdr:from>
    <xdr:to xmlns:xdr="http://schemas.openxmlformats.org/drawingml/2006/spreadsheetDrawing">
      <xdr:col>3</xdr:col>
      <xdr:colOff>524510</xdr:colOff>
      <xdr:row>56</xdr:row>
      <xdr:rowOff>143510</xdr:rowOff>
    </xdr:to>
    <xdr:sp macro="" textlink="">
      <xdr:nvSpPr>
        <xdr:cNvPr id="188556" name="Text Box 199"/>
        <xdr:cNvSpPr txBox="1">
          <a:spLocks noChangeArrowheads="1"/>
        </xdr:cNvSpPr>
      </xdr:nvSpPr>
      <xdr:spPr>
        <a:xfrm>
          <a:off x="1828800" y="9534525"/>
          <a:ext cx="76263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5.7</a:t>
          </a:r>
        </a:p>
      </xdr:txBody>
    </xdr:sp>
    <xdr:clientData/>
  </xdr:twoCellAnchor>
  <xdr:twoCellAnchor>
    <xdr:from xmlns:xdr="http://schemas.openxmlformats.org/drawingml/2006/spreadsheetDrawing">
      <xdr:col>1</xdr:col>
      <xdr:colOff>572135</xdr:colOff>
      <xdr:row>56</xdr:row>
      <xdr:rowOff>95250</xdr:rowOff>
    </xdr:from>
    <xdr:to xmlns:xdr="http://schemas.openxmlformats.org/drawingml/2006/spreadsheetDrawing">
      <xdr:col>1</xdr:col>
      <xdr:colOff>676910</xdr:colOff>
      <xdr:row>57</xdr:row>
      <xdr:rowOff>29210</xdr:rowOff>
    </xdr:to>
    <xdr:sp macro="" textlink="">
      <xdr:nvSpPr>
        <xdr:cNvPr id="188557" name="AutoShape 200"/>
        <xdr:cNvSpPr>
          <a:spLocks noChangeArrowheads="1"/>
        </xdr:cNvSpPr>
      </xdr:nvSpPr>
      <xdr:spPr>
        <a:xfrm>
          <a:off x="1267460" y="9696450"/>
          <a:ext cx="104775"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xdr:col>
      <xdr:colOff>248285</xdr:colOff>
      <xdr:row>55</xdr:row>
      <xdr:rowOff>67310</xdr:rowOff>
    </xdr:from>
    <xdr:to xmlns:xdr="http://schemas.openxmlformats.org/drawingml/2006/spreadsheetDrawing">
      <xdr:col>2</xdr:col>
      <xdr:colOff>324485</xdr:colOff>
      <xdr:row>56</xdr:row>
      <xdr:rowOff>104775</xdr:rowOff>
    </xdr:to>
    <xdr:sp macro="" textlink="">
      <xdr:nvSpPr>
        <xdr:cNvPr id="188558" name="Text Box 201"/>
        <xdr:cNvSpPr txBox="1">
          <a:spLocks noChangeArrowheads="1"/>
        </xdr:cNvSpPr>
      </xdr:nvSpPr>
      <xdr:spPr>
        <a:xfrm>
          <a:off x="943610" y="9497060"/>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5.5</a:t>
          </a:r>
        </a:p>
      </xdr:txBody>
    </xdr:sp>
    <xdr:clientData/>
  </xdr:twoCellAnchor>
  <xdr:twoCellAnchor editAs="oneCell">
    <xdr:from xmlns:xdr="http://schemas.openxmlformats.org/drawingml/2006/spreadsheetDrawing">
      <xdr:col>6</xdr:col>
      <xdr:colOff>591185</xdr:colOff>
      <xdr:row>64</xdr:row>
      <xdr:rowOff>76835</xdr:rowOff>
    </xdr:from>
    <xdr:to xmlns:xdr="http://schemas.openxmlformats.org/drawingml/2006/spreadsheetDrawing">
      <xdr:col>7</xdr:col>
      <xdr:colOff>667385</xdr:colOff>
      <xdr:row>65</xdr:row>
      <xdr:rowOff>114935</xdr:rowOff>
    </xdr:to>
    <xdr:sp macro="" textlink="">
      <xdr:nvSpPr>
        <xdr:cNvPr id="188559" name="Text Box 202"/>
        <xdr:cNvSpPr txBox="1">
          <a:spLocks noChangeArrowheads="1"/>
        </xdr:cNvSpPr>
      </xdr:nvSpPr>
      <xdr:spPr>
        <a:xfrm>
          <a:off x="4715510" y="11049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5</xdr:col>
      <xdr:colOff>438150</xdr:colOff>
      <xdr:row>64</xdr:row>
      <xdr:rowOff>76835</xdr:rowOff>
    </xdr:from>
    <xdr:to xmlns:xdr="http://schemas.openxmlformats.org/drawingml/2006/spreadsheetDrawing">
      <xdr:col>6</xdr:col>
      <xdr:colOff>514985</xdr:colOff>
      <xdr:row>65</xdr:row>
      <xdr:rowOff>114935</xdr:rowOff>
    </xdr:to>
    <xdr:sp macro="" textlink="">
      <xdr:nvSpPr>
        <xdr:cNvPr id="188560" name="Text Box 203"/>
        <xdr:cNvSpPr txBox="1">
          <a:spLocks noChangeArrowheads="1"/>
        </xdr:cNvSpPr>
      </xdr:nvSpPr>
      <xdr:spPr>
        <a:xfrm>
          <a:off x="3876675" y="1104963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4</xdr:col>
      <xdr:colOff>228600</xdr:colOff>
      <xdr:row>64</xdr:row>
      <xdr:rowOff>76835</xdr:rowOff>
    </xdr:from>
    <xdr:to xmlns:xdr="http://schemas.openxmlformats.org/drawingml/2006/spreadsheetDrawing">
      <xdr:col>5</xdr:col>
      <xdr:colOff>304800</xdr:colOff>
      <xdr:row>65</xdr:row>
      <xdr:rowOff>114935</xdr:rowOff>
    </xdr:to>
    <xdr:sp macro="" textlink="">
      <xdr:nvSpPr>
        <xdr:cNvPr id="188561" name="Text Box 204"/>
        <xdr:cNvSpPr txBox="1">
          <a:spLocks noChangeArrowheads="1"/>
        </xdr:cNvSpPr>
      </xdr:nvSpPr>
      <xdr:spPr>
        <a:xfrm>
          <a:off x="2981325" y="11049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3</xdr:col>
      <xdr:colOff>28575</xdr:colOff>
      <xdr:row>64</xdr:row>
      <xdr:rowOff>76835</xdr:rowOff>
    </xdr:from>
    <xdr:to xmlns:xdr="http://schemas.openxmlformats.org/drawingml/2006/spreadsheetDrawing">
      <xdr:col>4</xdr:col>
      <xdr:colOff>104775</xdr:colOff>
      <xdr:row>65</xdr:row>
      <xdr:rowOff>114935</xdr:rowOff>
    </xdr:to>
    <xdr:sp macro="" textlink="">
      <xdr:nvSpPr>
        <xdr:cNvPr id="188562" name="Text Box 205"/>
        <xdr:cNvSpPr txBox="1">
          <a:spLocks noChangeArrowheads="1"/>
        </xdr:cNvSpPr>
      </xdr:nvSpPr>
      <xdr:spPr>
        <a:xfrm>
          <a:off x="2095500" y="11049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xdr:col>
      <xdr:colOff>514985</xdr:colOff>
      <xdr:row>64</xdr:row>
      <xdr:rowOff>76835</xdr:rowOff>
    </xdr:from>
    <xdr:to xmlns:xdr="http://schemas.openxmlformats.org/drawingml/2006/spreadsheetDrawing">
      <xdr:col>2</xdr:col>
      <xdr:colOff>591185</xdr:colOff>
      <xdr:row>65</xdr:row>
      <xdr:rowOff>114935</xdr:rowOff>
    </xdr:to>
    <xdr:sp macro="" textlink="">
      <xdr:nvSpPr>
        <xdr:cNvPr id="188563" name="Text Box 206"/>
        <xdr:cNvSpPr txBox="1">
          <a:spLocks noChangeArrowheads="1"/>
        </xdr:cNvSpPr>
      </xdr:nvSpPr>
      <xdr:spPr>
        <a:xfrm>
          <a:off x="1210310" y="11049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6</xdr:col>
      <xdr:colOff>648335</xdr:colOff>
      <xdr:row>57</xdr:row>
      <xdr:rowOff>76835</xdr:rowOff>
    </xdr:from>
    <xdr:to xmlns:xdr="http://schemas.openxmlformats.org/drawingml/2006/spreadsheetDrawing">
      <xdr:col>7</xdr:col>
      <xdr:colOff>67310</xdr:colOff>
      <xdr:row>58</xdr:row>
      <xdr:rowOff>9525</xdr:rowOff>
    </xdr:to>
    <xdr:sp macro="" textlink="">
      <xdr:nvSpPr>
        <xdr:cNvPr id="188564" name="Oval 207"/>
        <xdr:cNvSpPr>
          <a:spLocks noChangeArrowheads="1"/>
        </xdr:cNvSpPr>
      </xdr:nvSpPr>
      <xdr:spPr>
        <a:xfrm>
          <a:off x="4772660" y="9849485"/>
          <a:ext cx="104775"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7</xdr:col>
      <xdr:colOff>104775</xdr:colOff>
      <xdr:row>56</xdr:row>
      <xdr:rowOff>124460</xdr:rowOff>
    </xdr:from>
    <xdr:to xmlns:xdr="http://schemas.openxmlformats.org/drawingml/2006/spreadsheetDrawing">
      <xdr:col>8</xdr:col>
      <xdr:colOff>180975</xdr:colOff>
      <xdr:row>58</xdr:row>
      <xdr:rowOff>0</xdr:rowOff>
    </xdr:to>
    <xdr:sp macro="" textlink="">
      <xdr:nvSpPr>
        <xdr:cNvPr id="188565" name="扶助費該当値テキスト"/>
        <xdr:cNvSpPr txBox="1">
          <a:spLocks noChangeArrowheads="1"/>
        </xdr:cNvSpPr>
      </xdr:nvSpPr>
      <xdr:spPr>
        <a:xfrm>
          <a:off x="4914900" y="9725660"/>
          <a:ext cx="762000" cy="21844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6.3</a:t>
          </a:r>
        </a:p>
      </xdr:txBody>
    </xdr:sp>
    <xdr:clientData/>
  </xdr:twoCellAnchor>
  <xdr:twoCellAnchor>
    <xdr:from xmlns:xdr="http://schemas.openxmlformats.org/drawingml/2006/spreadsheetDrawing">
      <xdr:col>5</xdr:col>
      <xdr:colOff>495935</xdr:colOff>
      <xdr:row>57</xdr:row>
      <xdr:rowOff>57150</xdr:rowOff>
    </xdr:from>
    <xdr:to xmlns:xdr="http://schemas.openxmlformats.org/drawingml/2006/spreadsheetDrawing">
      <xdr:col>5</xdr:col>
      <xdr:colOff>600710</xdr:colOff>
      <xdr:row>57</xdr:row>
      <xdr:rowOff>162560</xdr:rowOff>
    </xdr:to>
    <xdr:sp macro="" textlink="">
      <xdr:nvSpPr>
        <xdr:cNvPr id="188566" name="Oval 209"/>
        <xdr:cNvSpPr>
          <a:spLocks noChangeArrowheads="1"/>
        </xdr:cNvSpPr>
      </xdr:nvSpPr>
      <xdr:spPr>
        <a:xfrm>
          <a:off x="3934460" y="9829800"/>
          <a:ext cx="104775"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5</xdr:col>
      <xdr:colOff>171450</xdr:colOff>
      <xdr:row>56</xdr:row>
      <xdr:rowOff>29210</xdr:rowOff>
    </xdr:from>
    <xdr:to xmlns:xdr="http://schemas.openxmlformats.org/drawingml/2006/spreadsheetDrawing">
      <xdr:col>6</xdr:col>
      <xdr:colOff>219075</xdr:colOff>
      <xdr:row>57</xdr:row>
      <xdr:rowOff>67310</xdr:rowOff>
    </xdr:to>
    <xdr:sp macro="" textlink="">
      <xdr:nvSpPr>
        <xdr:cNvPr id="188567" name="Text Box 210"/>
        <xdr:cNvSpPr txBox="1">
          <a:spLocks noChangeArrowheads="1"/>
        </xdr:cNvSpPr>
      </xdr:nvSpPr>
      <xdr:spPr>
        <a:xfrm>
          <a:off x="3609975" y="963041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6.2</a:t>
          </a:r>
        </a:p>
      </xdr:txBody>
    </xdr:sp>
    <xdr:clientData/>
  </xdr:twoCellAnchor>
  <xdr:twoCellAnchor>
    <xdr:from xmlns:xdr="http://schemas.openxmlformats.org/drawingml/2006/spreadsheetDrawing">
      <xdr:col>4</xdr:col>
      <xdr:colOff>295910</xdr:colOff>
      <xdr:row>56</xdr:row>
      <xdr:rowOff>114935</xdr:rowOff>
    </xdr:from>
    <xdr:to xmlns:xdr="http://schemas.openxmlformats.org/drawingml/2006/spreadsheetDrawing">
      <xdr:col>4</xdr:col>
      <xdr:colOff>400050</xdr:colOff>
      <xdr:row>57</xdr:row>
      <xdr:rowOff>47625</xdr:rowOff>
    </xdr:to>
    <xdr:sp macro="" textlink="">
      <xdr:nvSpPr>
        <xdr:cNvPr id="188568" name="Oval 211"/>
        <xdr:cNvSpPr>
          <a:spLocks noChangeArrowheads="1"/>
        </xdr:cNvSpPr>
      </xdr:nvSpPr>
      <xdr:spPr>
        <a:xfrm>
          <a:off x="3048635" y="9716135"/>
          <a:ext cx="10414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3</xdr:col>
      <xdr:colOff>648335</xdr:colOff>
      <xdr:row>55</xdr:row>
      <xdr:rowOff>86360</xdr:rowOff>
    </xdr:from>
    <xdr:to xmlns:xdr="http://schemas.openxmlformats.org/drawingml/2006/spreadsheetDrawing">
      <xdr:col>5</xdr:col>
      <xdr:colOff>38100</xdr:colOff>
      <xdr:row>56</xdr:row>
      <xdr:rowOff>124460</xdr:rowOff>
    </xdr:to>
    <xdr:sp macro="" textlink="">
      <xdr:nvSpPr>
        <xdr:cNvPr id="188569" name="Text Box 212"/>
        <xdr:cNvSpPr txBox="1">
          <a:spLocks noChangeArrowheads="1"/>
        </xdr:cNvSpPr>
      </xdr:nvSpPr>
      <xdr:spPr>
        <a:xfrm>
          <a:off x="2715260" y="9516110"/>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5.6</a:t>
          </a:r>
        </a:p>
      </xdr:txBody>
    </xdr:sp>
    <xdr:clientData/>
  </xdr:twoCellAnchor>
  <xdr:twoCellAnchor>
    <xdr:from xmlns:xdr="http://schemas.openxmlformats.org/drawingml/2006/spreadsheetDrawing">
      <xdr:col>3</xdr:col>
      <xdr:colOff>95250</xdr:colOff>
      <xdr:row>57</xdr:row>
      <xdr:rowOff>19050</xdr:rowOff>
    </xdr:from>
    <xdr:to xmlns:xdr="http://schemas.openxmlformats.org/drawingml/2006/spreadsheetDrawing">
      <xdr:col>3</xdr:col>
      <xdr:colOff>190500</xdr:colOff>
      <xdr:row>57</xdr:row>
      <xdr:rowOff>124460</xdr:rowOff>
    </xdr:to>
    <xdr:sp macro="" textlink="">
      <xdr:nvSpPr>
        <xdr:cNvPr id="188570" name="Oval 213"/>
        <xdr:cNvSpPr>
          <a:spLocks noChangeArrowheads="1"/>
        </xdr:cNvSpPr>
      </xdr:nvSpPr>
      <xdr:spPr>
        <a:xfrm>
          <a:off x="2162175" y="9791700"/>
          <a:ext cx="9525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447675</xdr:colOff>
      <xdr:row>57</xdr:row>
      <xdr:rowOff>133985</xdr:rowOff>
    </xdr:from>
    <xdr:to xmlns:xdr="http://schemas.openxmlformats.org/drawingml/2006/spreadsheetDrawing">
      <xdr:col>3</xdr:col>
      <xdr:colOff>524510</xdr:colOff>
      <xdr:row>59</xdr:row>
      <xdr:rowOff>0</xdr:rowOff>
    </xdr:to>
    <xdr:sp macro="" textlink="">
      <xdr:nvSpPr>
        <xdr:cNvPr id="188571" name="Text Box 214"/>
        <xdr:cNvSpPr txBox="1">
          <a:spLocks noChangeArrowheads="1"/>
        </xdr:cNvSpPr>
      </xdr:nvSpPr>
      <xdr:spPr>
        <a:xfrm>
          <a:off x="1828800" y="9906635"/>
          <a:ext cx="76263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6.0</a:t>
          </a:r>
        </a:p>
      </xdr:txBody>
    </xdr:sp>
    <xdr:clientData/>
  </xdr:twoCellAnchor>
  <xdr:twoCellAnchor>
    <xdr:from xmlns:xdr="http://schemas.openxmlformats.org/drawingml/2006/spreadsheetDrawing">
      <xdr:col>1</xdr:col>
      <xdr:colOff>572135</xdr:colOff>
      <xdr:row>57</xdr:row>
      <xdr:rowOff>0</xdr:rowOff>
    </xdr:from>
    <xdr:to xmlns:xdr="http://schemas.openxmlformats.org/drawingml/2006/spreadsheetDrawing">
      <xdr:col>1</xdr:col>
      <xdr:colOff>676910</xdr:colOff>
      <xdr:row>57</xdr:row>
      <xdr:rowOff>104775</xdr:rowOff>
    </xdr:to>
    <xdr:sp macro="" textlink="">
      <xdr:nvSpPr>
        <xdr:cNvPr id="188572" name="Oval 215"/>
        <xdr:cNvSpPr>
          <a:spLocks noChangeArrowheads="1"/>
        </xdr:cNvSpPr>
      </xdr:nvSpPr>
      <xdr:spPr>
        <a:xfrm>
          <a:off x="1267460" y="9772650"/>
          <a:ext cx="10477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xdr:col>
      <xdr:colOff>248285</xdr:colOff>
      <xdr:row>57</xdr:row>
      <xdr:rowOff>114935</xdr:rowOff>
    </xdr:from>
    <xdr:to xmlns:xdr="http://schemas.openxmlformats.org/drawingml/2006/spreadsheetDrawing">
      <xdr:col>2</xdr:col>
      <xdr:colOff>324485</xdr:colOff>
      <xdr:row>58</xdr:row>
      <xdr:rowOff>153035</xdr:rowOff>
    </xdr:to>
    <xdr:sp macro="" textlink="">
      <xdr:nvSpPr>
        <xdr:cNvPr id="188573" name="Text Box 216"/>
        <xdr:cNvSpPr txBox="1">
          <a:spLocks noChangeArrowheads="1"/>
        </xdr:cNvSpPr>
      </xdr:nvSpPr>
      <xdr:spPr>
        <a:xfrm>
          <a:off x="943610" y="9887585"/>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5.9</a:t>
          </a:r>
        </a:p>
      </xdr:txBody>
    </xdr:sp>
    <xdr:clientData/>
  </xdr:twoCellAnchor>
  <xdr:twoCellAnchor>
    <xdr:from xmlns:xdr="http://schemas.openxmlformats.org/drawingml/2006/spreadsheetDrawing">
      <xdr:col>18</xdr:col>
      <xdr:colOff>85725</xdr:colOff>
      <xdr:row>47</xdr:row>
      <xdr:rowOff>67310</xdr:rowOff>
    </xdr:from>
    <xdr:to xmlns:xdr="http://schemas.openxmlformats.org/drawingml/2006/spreadsheetDrawing">
      <xdr:col>24</xdr:col>
      <xdr:colOff>591185</xdr:colOff>
      <xdr:row>49</xdr:row>
      <xdr:rowOff>47625</xdr:rowOff>
    </xdr:to>
    <xdr:sp macro="" textlink="">
      <xdr:nvSpPr>
        <xdr:cNvPr id="188574" name="Rectangle 217"/>
        <xdr:cNvSpPr>
          <a:spLocks noChangeArrowheads="1"/>
        </xdr:cNvSpPr>
      </xdr:nvSpPr>
      <xdr:spPr>
        <a:xfrm>
          <a:off x="12449175" y="8125460"/>
          <a:ext cx="4620260" cy="323215"/>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その他</a:t>
          </a:r>
        </a:p>
      </xdr:txBody>
    </xdr:sp>
    <xdr:clientData/>
  </xdr:twoCellAnchor>
  <xdr:twoCellAnchor>
    <xdr:from xmlns:xdr="http://schemas.openxmlformats.org/drawingml/2006/spreadsheetDrawing">
      <xdr:col>24</xdr:col>
      <xdr:colOff>600710</xdr:colOff>
      <xdr:row>47</xdr:row>
      <xdr:rowOff>133985</xdr:rowOff>
    </xdr:from>
    <xdr:to xmlns:xdr="http://schemas.openxmlformats.org/drawingml/2006/spreadsheetDrawing">
      <xdr:col>27</xdr:col>
      <xdr:colOff>67310</xdr:colOff>
      <xdr:row>49</xdr:row>
      <xdr:rowOff>47625</xdr:rowOff>
    </xdr:to>
    <xdr:sp macro="" textlink="">
      <xdr:nvSpPr>
        <xdr:cNvPr id="188575" name="Rectangle 218"/>
        <xdr:cNvSpPr>
          <a:spLocks noChangeArrowheads="1"/>
        </xdr:cNvSpPr>
      </xdr:nvSpPr>
      <xdr:spPr>
        <a:xfrm>
          <a:off x="17078960" y="8192135"/>
          <a:ext cx="1524000" cy="256540"/>
        </a:xfrm>
        <a:prstGeom prst="rect"/>
        <a:solidFill>
          <a:sysClr val="window" lastClr="FFFFFF"/>
        </a:solidFill>
        <a:ln w="9525">
          <a:solidFill>
            <a:srgbClr val="FFFFFF"/>
          </a:solidFill>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24</xdr:col>
      <xdr:colOff>600710</xdr:colOff>
      <xdr:row>48</xdr:row>
      <xdr:rowOff>153035</xdr:rowOff>
    </xdr:from>
    <xdr:to xmlns:xdr="http://schemas.openxmlformats.org/drawingml/2006/spreadsheetDrawing">
      <xdr:col>27</xdr:col>
      <xdr:colOff>67310</xdr:colOff>
      <xdr:row>50</xdr:row>
      <xdr:rowOff>67310</xdr:rowOff>
    </xdr:to>
    <xdr:sp macro="" textlink="">
      <xdr:nvSpPr>
        <xdr:cNvPr id="188576" name="Rectangle 219"/>
        <xdr:cNvSpPr>
          <a:spLocks noChangeArrowheads="1"/>
        </xdr:cNvSpPr>
      </xdr:nvSpPr>
      <xdr:spPr>
        <a:xfrm>
          <a:off x="17078960" y="8382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5/23</a:t>
          </a:r>
        </a:p>
      </xdr:txBody>
    </xdr:sp>
    <xdr:clientData/>
  </xdr:twoCellAnchor>
  <xdr:twoCellAnchor>
    <xdr:from xmlns:xdr="http://schemas.openxmlformats.org/drawingml/2006/spreadsheetDrawing">
      <xdr:col>27</xdr:col>
      <xdr:colOff>238760</xdr:colOff>
      <xdr:row>47</xdr:row>
      <xdr:rowOff>133985</xdr:rowOff>
    </xdr:from>
    <xdr:to xmlns:xdr="http://schemas.openxmlformats.org/drawingml/2006/spreadsheetDrawing">
      <xdr:col>29</xdr:col>
      <xdr:colOff>257175</xdr:colOff>
      <xdr:row>49</xdr:row>
      <xdr:rowOff>47625</xdr:rowOff>
    </xdr:to>
    <xdr:sp macro="" textlink="">
      <xdr:nvSpPr>
        <xdr:cNvPr id="188577" name="Rectangle 220"/>
        <xdr:cNvSpPr>
          <a:spLocks noChangeArrowheads="1"/>
        </xdr:cNvSpPr>
      </xdr:nvSpPr>
      <xdr:spPr>
        <a:xfrm>
          <a:off x="18774410" y="8192135"/>
          <a:ext cx="139001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27</xdr:col>
      <xdr:colOff>238760</xdr:colOff>
      <xdr:row>48</xdr:row>
      <xdr:rowOff>153035</xdr:rowOff>
    </xdr:from>
    <xdr:to xmlns:xdr="http://schemas.openxmlformats.org/drawingml/2006/spreadsheetDrawing">
      <xdr:col>29</xdr:col>
      <xdr:colOff>257175</xdr:colOff>
      <xdr:row>50</xdr:row>
      <xdr:rowOff>67310</xdr:rowOff>
    </xdr:to>
    <xdr:sp macro="" textlink="">
      <xdr:nvSpPr>
        <xdr:cNvPr id="188578" name="Rectangle 221"/>
        <xdr:cNvSpPr>
          <a:spLocks noChangeArrowheads="1"/>
        </xdr:cNvSpPr>
      </xdr:nvSpPr>
      <xdr:spPr>
        <a:xfrm>
          <a:off x="18774410" y="8382635"/>
          <a:ext cx="139001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12.5</a:t>
          </a:r>
        </a:p>
      </xdr:txBody>
    </xdr:sp>
    <xdr:clientData/>
  </xdr:twoCellAnchor>
  <xdr:twoCellAnchor>
    <xdr:from xmlns:xdr="http://schemas.openxmlformats.org/drawingml/2006/spreadsheetDrawing">
      <xdr:col>29</xdr:col>
      <xdr:colOff>476885</xdr:colOff>
      <xdr:row>47</xdr:row>
      <xdr:rowOff>133985</xdr:rowOff>
    </xdr:from>
    <xdr:to xmlns:xdr="http://schemas.openxmlformats.org/drawingml/2006/spreadsheetDrawing">
      <xdr:col>31</xdr:col>
      <xdr:colOff>629285</xdr:colOff>
      <xdr:row>49</xdr:row>
      <xdr:rowOff>47625</xdr:rowOff>
    </xdr:to>
    <xdr:sp macro="" textlink="">
      <xdr:nvSpPr>
        <xdr:cNvPr id="188579" name="Rectangle 222"/>
        <xdr:cNvSpPr>
          <a:spLocks noChangeArrowheads="1"/>
        </xdr:cNvSpPr>
      </xdr:nvSpPr>
      <xdr:spPr>
        <a:xfrm>
          <a:off x="20384135" y="8192135"/>
          <a:ext cx="152400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29</xdr:col>
      <xdr:colOff>476885</xdr:colOff>
      <xdr:row>48</xdr:row>
      <xdr:rowOff>153035</xdr:rowOff>
    </xdr:from>
    <xdr:to xmlns:xdr="http://schemas.openxmlformats.org/drawingml/2006/spreadsheetDrawing">
      <xdr:col>31</xdr:col>
      <xdr:colOff>629285</xdr:colOff>
      <xdr:row>50</xdr:row>
      <xdr:rowOff>67310</xdr:rowOff>
    </xdr:to>
    <xdr:sp macro="" textlink="">
      <xdr:nvSpPr>
        <xdr:cNvPr id="188580" name="Rectangle 223"/>
        <xdr:cNvSpPr>
          <a:spLocks noChangeArrowheads="1"/>
        </xdr:cNvSpPr>
      </xdr:nvSpPr>
      <xdr:spPr>
        <a:xfrm>
          <a:off x="20384135" y="8382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12.6</a:t>
          </a:r>
        </a:p>
      </xdr:txBody>
    </xdr:sp>
    <xdr:clientData/>
  </xdr:twoCellAnchor>
  <xdr:twoCellAnchor>
    <xdr:from xmlns:xdr="http://schemas.openxmlformats.org/drawingml/2006/spreadsheetDrawing">
      <xdr:col>18</xdr:col>
      <xdr:colOff>85725</xdr:colOff>
      <xdr:row>50</xdr:row>
      <xdr:rowOff>124460</xdr:rowOff>
    </xdr:from>
    <xdr:to xmlns:xdr="http://schemas.openxmlformats.org/drawingml/2006/spreadsheetDrawing">
      <xdr:col>24</xdr:col>
      <xdr:colOff>591185</xdr:colOff>
      <xdr:row>64</xdr:row>
      <xdr:rowOff>9525</xdr:rowOff>
    </xdr:to>
    <xdr:sp macro="" textlink="">
      <xdr:nvSpPr>
        <xdr:cNvPr id="188581" name="Rectangle 224"/>
        <xdr:cNvSpPr>
          <a:spLocks noChangeArrowheads="1"/>
        </xdr:cNvSpPr>
      </xdr:nvSpPr>
      <xdr:spPr>
        <a:xfrm>
          <a:off x="12449175" y="8696960"/>
          <a:ext cx="4620260" cy="2285365"/>
        </a:xfrm>
        <a:prstGeom prst="rect"/>
        <a:solidFill>
          <a:srgbClr val="E6FFD5"/>
        </a:solidFill>
        <a:ln>
          <a:miter/>
        </a:ln>
      </xdr:spPr>
      <xdr:txBody>
        <a:bodyPr upright="1"/>
        <a:lstStyle/>
        <a:p/>
      </xdr:txBody>
    </xdr:sp>
    <xdr:clientData/>
  </xdr:twoCellAnchor>
  <xdr:twoCellAnchor>
    <xdr:from xmlns:xdr="http://schemas.openxmlformats.org/drawingml/2006/spreadsheetDrawing">
      <xdr:col>25</xdr:col>
      <xdr:colOff>238760</xdr:colOff>
      <xdr:row>50</xdr:row>
      <xdr:rowOff>124460</xdr:rowOff>
    </xdr:from>
    <xdr:to xmlns:xdr="http://schemas.openxmlformats.org/drawingml/2006/spreadsheetDrawing">
      <xdr:col>33</xdr:col>
      <xdr:colOff>85725</xdr:colOff>
      <xdr:row>64</xdr:row>
      <xdr:rowOff>9525</xdr:rowOff>
    </xdr:to>
    <xdr:sp macro="" textlink="">
      <xdr:nvSpPr>
        <xdr:cNvPr id="188582" name="Rectangle 225"/>
        <xdr:cNvSpPr>
          <a:spLocks noChangeArrowheads="1"/>
        </xdr:cNvSpPr>
      </xdr:nvSpPr>
      <xdr:spPr>
        <a:xfrm>
          <a:off x="17402810" y="8696960"/>
          <a:ext cx="5333365" cy="2285365"/>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25</xdr:col>
      <xdr:colOff>295910</xdr:colOff>
      <xdr:row>50</xdr:row>
      <xdr:rowOff>124460</xdr:rowOff>
    </xdr:from>
    <xdr:to xmlns:xdr="http://schemas.openxmlformats.org/drawingml/2006/spreadsheetDrawing">
      <xdr:col>30</xdr:col>
      <xdr:colOff>676910</xdr:colOff>
      <xdr:row>52</xdr:row>
      <xdr:rowOff>38100</xdr:rowOff>
    </xdr:to>
    <xdr:sp macro="" textlink="">
      <xdr:nvSpPr>
        <xdr:cNvPr id="188583" name="Rectangle 226"/>
        <xdr:cNvSpPr>
          <a:spLocks noChangeArrowheads="1"/>
        </xdr:cNvSpPr>
      </xdr:nvSpPr>
      <xdr:spPr>
        <a:xfrm>
          <a:off x="17459960" y="8696960"/>
          <a:ext cx="3810000" cy="25654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その他の分析欄</a:t>
          </a:r>
        </a:p>
      </xdr:txBody>
    </xdr:sp>
    <xdr:clientData/>
  </xdr:twoCellAnchor>
  <xdr:twoCellAnchor>
    <xdr:from xmlns:xdr="http://schemas.openxmlformats.org/drawingml/2006/spreadsheetDrawing">
      <xdr:col>25</xdr:col>
      <xdr:colOff>334010</xdr:colOff>
      <xdr:row>52</xdr:row>
      <xdr:rowOff>104775</xdr:rowOff>
    </xdr:from>
    <xdr:to xmlns:xdr="http://schemas.openxmlformats.org/drawingml/2006/spreadsheetDrawing">
      <xdr:col>32</xdr:col>
      <xdr:colOff>619125</xdr:colOff>
      <xdr:row>63</xdr:row>
      <xdr:rowOff>124460</xdr:rowOff>
    </xdr:to>
    <xdr:sp macro="" textlink="">
      <xdr:nvSpPr>
        <xdr:cNvPr id="188584" name="Text Box 227"/>
        <xdr:cNvSpPr txBox="1">
          <a:spLocks noChangeArrowheads="1"/>
        </xdr:cNvSpPr>
      </xdr:nvSpPr>
      <xdr:spPr>
        <a:xfrm>
          <a:off x="17498060" y="9020175"/>
          <a:ext cx="5085715" cy="1905635"/>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その他に係る経常収支比率は、類似団体平均を下回っている（</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3.0</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ポイント）ことから、今後も現状維持に努める。</a:t>
          </a:r>
        </a:p>
      </xdr:txBody>
    </xdr:sp>
    <xdr:clientData/>
  </xdr:twoCellAnchor>
  <xdr:twoCellAnchor editAs="oneCell">
    <xdr:from xmlns:xdr="http://schemas.openxmlformats.org/drawingml/2006/spreadsheetDrawing">
      <xdr:col>18</xdr:col>
      <xdr:colOff>85725</xdr:colOff>
      <xdr:row>49</xdr:row>
      <xdr:rowOff>143510</xdr:rowOff>
    </xdr:from>
    <xdr:to xmlns:xdr="http://schemas.openxmlformats.org/drawingml/2006/spreadsheetDrawing">
      <xdr:col>18</xdr:col>
      <xdr:colOff>219075</xdr:colOff>
      <xdr:row>50</xdr:row>
      <xdr:rowOff>124460</xdr:rowOff>
    </xdr:to>
    <xdr:sp macro="" textlink="">
      <xdr:nvSpPr>
        <xdr:cNvPr id="188585" name="Text Box 228"/>
        <xdr:cNvSpPr txBox="1">
          <a:spLocks noChangeArrowheads="1"/>
        </xdr:cNvSpPr>
      </xdr:nvSpPr>
      <xdr:spPr>
        <a:xfrm>
          <a:off x="12449175" y="8544560"/>
          <a:ext cx="133350" cy="152400"/>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85725</xdr:colOff>
      <xdr:row>64</xdr:row>
      <xdr:rowOff>9525</xdr:rowOff>
    </xdr:from>
    <xdr:to xmlns:xdr="http://schemas.openxmlformats.org/drawingml/2006/spreadsheetDrawing">
      <xdr:col>24</xdr:col>
      <xdr:colOff>591185</xdr:colOff>
      <xdr:row>64</xdr:row>
      <xdr:rowOff>9525</xdr:rowOff>
    </xdr:to>
    <xdr:sp macro="" textlink="">
      <xdr:nvSpPr>
        <xdr:cNvPr id="188586" name="Line 229"/>
        <xdr:cNvSpPr>
          <a:spLocks noChangeShapeType="1"/>
        </xdr:cNvSpPr>
      </xdr:nvSpPr>
      <xdr:spPr>
        <a:xfrm>
          <a:off x="12449175" y="1098232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63</xdr:row>
      <xdr:rowOff>67310</xdr:rowOff>
    </xdr:from>
    <xdr:to xmlns:xdr="http://schemas.openxmlformats.org/drawingml/2006/spreadsheetDrawing">
      <xdr:col>18</xdr:col>
      <xdr:colOff>76200</xdr:colOff>
      <xdr:row>64</xdr:row>
      <xdr:rowOff>104775</xdr:rowOff>
    </xdr:to>
    <xdr:sp macro="" textlink="">
      <xdr:nvSpPr>
        <xdr:cNvPr id="188587" name="Text Box 230"/>
        <xdr:cNvSpPr txBox="1">
          <a:spLocks noChangeArrowheads="1"/>
        </xdr:cNvSpPr>
      </xdr:nvSpPr>
      <xdr:spPr>
        <a:xfrm>
          <a:off x="11934825" y="10868660"/>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24.0</a:t>
          </a:r>
        </a:p>
      </xdr:txBody>
    </xdr:sp>
    <xdr:clientData/>
  </xdr:twoCellAnchor>
  <xdr:twoCellAnchor>
    <xdr:from xmlns:xdr="http://schemas.openxmlformats.org/drawingml/2006/spreadsheetDrawing">
      <xdr:col>18</xdr:col>
      <xdr:colOff>85725</xdr:colOff>
      <xdr:row>62</xdr:row>
      <xdr:rowOff>29210</xdr:rowOff>
    </xdr:from>
    <xdr:to xmlns:xdr="http://schemas.openxmlformats.org/drawingml/2006/spreadsheetDrawing">
      <xdr:col>24</xdr:col>
      <xdr:colOff>591185</xdr:colOff>
      <xdr:row>62</xdr:row>
      <xdr:rowOff>29210</xdr:rowOff>
    </xdr:to>
    <xdr:sp macro="" textlink="">
      <xdr:nvSpPr>
        <xdr:cNvPr id="188588" name="Line 231"/>
        <xdr:cNvSpPr>
          <a:spLocks noChangeShapeType="1"/>
        </xdr:cNvSpPr>
      </xdr:nvSpPr>
      <xdr:spPr>
        <a:xfrm>
          <a:off x="12449175" y="1065911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61</xdr:row>
      <xdr:rowOff>86360</xdr:rowOff>
    </xdr:from>
    <xdr:to xmlns:xdr="http://schemas.openxmlformats.org/drawingml/2006/spreadsheetDrawing">
      <xdr:col>18</xdr:col>
      <xdr:colOff>76200</xdr:colOff>
      <xdr:row>62</xdr:row>
      <xdr:rowOff>124460</xdr:rowOff>
    </xdr:to>
    <xdr:sp macro="" textlink="">
      <xdr:nvSpPr>
        <xdr:cNvPr id="188589" name="Text Box 232"/>
        <xdr:cNvSpPr txBox="1">
          <a:spLocks noChangeArrowheads="1"/>
        </xdr:cNvSpPr>
      </xdr:nvSpPr>
      <xdr:spPr>
        <a:xfrm>
          <a:off x="11934825" y="1054481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21.0</a:t>
          </a:r>
        </a:p>
      </xdr:txBody>
    </xdr:sp>
    <xdr:clientData/>
  </xdr:twoCellAnchor>
  <xdr:twoCellAnchor>
    <xdr:from xmlns:xdr="http://schemas.openxmlformats.org/drawingml/2006/spreadsheetDrawing">
      <xdr:col>18</xdr:col>
      <xdr:colOff>85725</xdr:colOff>
      <xdr:row>60</xdr:row>
      <xdr:rowOff>47625</xdr:rowOff>
    </xdr:from>
    <xdr:to xmlns:xdr="http://schemas.openxmlformats.org/drawingml/2006/spreadsheetDrawing">
      <xdr:col>24</xdr:col>
      <xdr:colOff>591185</xdr:colOff>
      <xdr:row>60</xdr:row>
      <xdr:rowOff>47625</xdr:rowOff>
    </xdr:to>
    <xdr:sp macro="" textlink="">
      <xdr:nvSpPr>
        <xdr:cNvPr id="188590" name="Line 233"/>
        <xdr:cNvSpPr>
          <a:spLocks noChangeShapeType="1"/>
        </xdr:cNvSpPr>
      </xdr:nvSpPr>
      <xdr:spPr>
        <a:xfrm>
          <a:off x="12449175" y="1033462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59</xdr:row>
      <xdr:rowOff>104775</xdr:rowOff>
    </xdr:from>
    <xdr:to xmlns:xdr="http://schemas.openxmlformats.org/drawingml/2006/spreadsheetDrawing">
      <xdr:col>18</xdr:col>
      <xdr:colOff>76200</xdr:colOff>
      <xdr:row>60</xdr:row>
      <xdr:rowOff>143510</xdr:rowOff>
    </xdr:to>
    <xdr:sp macro="" textlink="">
      <xdr:nvSpPr>
        <xdr:cNvPr id="188591" name="Text Box 234"/>
        <xdr:cNvSpPr txBox="1">
          <a:spLocks noChangeArrowheads="1"/>
        </xdr:cNvSpPr>
      </xdr:nvSpPr>
      <xdr:spPr>
        <a:xfrm>
          <a:off x="11934825" y="10220325"/>
          <a:ext cx="50482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18.0</a:t>
          </a:r>
        </a:p>
      </xdr:txBody>
    </xdr:sp>
    <xdr:clientData/>
  </xdr:twoCellAnchor>
  <xdr:twoCellAnchor>
    <xdr:from xmlns:xdr="http://schemas.openxmlformats.org/drawingml/2006/spreadsheetDrawing">
      <xdr:col>18</xdr:col>
      <xdr:colOff>85725</xdr:colOff>
      <xdr:row>58</xdr:row>
      <xdr:rowOff>57150</xdr:rowOff>
    </xdr:from>
    <xdr:to xmlns:xdr="http://schemas.openxmlformats.org/drawingml/2006/spreadsheetDrawing">
      <xdr:col>24</xdr:col>
      <xdr:colOff>591185</xdr:colOff>
      <xdr:row>58</xdr:row>
      <xdr:rowOff>57150</xdr:rowOff>
    </xdr:to>
    <xdr:sp macro="" textlink="">
      <xdr:nvSpPr>
        <xdr:cNvPr id="188592" name="Line 235"/>
        <xdr:cNvSpPr>
          <a:spLocks noChangeShapeType="1"/>
        </xdr:cNvSpPr>
      </xdr:nvSpPr>
      <xdr:spPr>
        <a:xfrm>
          <a:off x="12449175" y="1000125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57</xdr:row>
      <xdr:rowOff>114935</xdr:rowOff>
    </xdr:from>
    <xdr:to xmlns:xdr="http://schemas.openxmlformats.org/drawingml/2006/spreadsheetDrawing">
      <xdr:col>18</xdr:col>
      <xdr:colOff>76200</xdr:colOff>
      <xdr:row>58</xdr:row>
      <xdr:rowOff>153035</xdr:rowOff>
    </xdr:to>
    <xdr:sp macro="" textlink="">
      <xdr:nvSpPr>
        <xdr:cNvPr id="188593" name="Text Box 236"/>
        <xdr:cNvSpPr txBox="1">
          <a:spLocks noChangeArrowheads="1"/>
        </xdr:cNvSpPr>
      </xdr:nvSpPr>
      <xdr:spPr>
        <a:xfrm>
          <a:off x="11934825" y="988758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a:t>
          </a:r>
        </a:p>
      </xdr:txBody>
    </xdr:sp>
    <xdr:clientData/>
  </xdr:twoCellAnchor>
  <xdr:twoCellAnchor>
    <xdr:from xmlns:xdr="http://schemas.openxmlformats.org/drawingml/2006/spreadsheetDrawing">
      <xdr:col>18</xdr:col>
      <xdr:colOff>85725</xdr:colOff>
      <xdr:row>56</xdr:row>
      <xdr:rowOff>76835</xdr:rowOff>
    </xdr:from>
    <xdr:to xmlns:xdr="http://schemas.openxmlformats.org/drawingml/2006/spreadsheetDrawing">
      <xdr:col>24</xdr:col>
      <xdr:colOff>591185</xdr:colOff>
      <xdr:row>56</xdr:row>
      <xdr:rowOff>76835</xdr:rowOff>
    </xdr:to>
    <xdr:sp macro="" textlink="">
      <xdr:nvSpPr>
        <xdr:cNvPr id="188594" name="Line 237"/>
        <xdr:cNvSpPr>
          <a:spLocks noChangeShapeType="1"/>
        </xdr:cNvSpPr>
      </xdr:nvSpPr>
      <xdr:spPr>
        <a:xfrm>
          <a:off x="12449175" y="967803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55</xdr:row>
      <xdr:rowOff>133985</xdr:rowOff>
    </xdr:from>
    <xdr:to xmlns:xdr="http://schemas.openxmlformats.org/drawingml/2006/spreadsheetDrawing">
      <xdr:col>18</xdr:col>
      <xdr:colOff>76200</xdr:colOff>
      <xdr:row>57</xdr:row>
      <xdr:rowOff>0</xdr:rowOff>
    </xdr:to>
    <xdr:sp macro="" textlink="">
      <xdr:nvSpPr>
        <xdr:cNvPr id="188595" name="Text Box 238"/>
        <xdr:cNvSpPr txBox="1">
          <a:spLocks noChangeArrowheads="1"/>
        </xdr:cNvSpPr>
      </xdr:nvSpPr>
      <xdr:spPr>
        <a:xfrm>
          <a:off x="11934825" y="9563735"/>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a:t>
          </a:r>
        </a:p>
      </xdr:txBody>
    </xdr:sp>
    <xdr:clientData/>
  </xdr:twoCellAnchor>
  <xdr:twoCellAnchor>
    <xdr:from xmlns:xdr="http://schemas.openxmlformats.org/drawingml/2006/spreadsheetDrawing">
      <xdr:col>18</xdr:col>
      <xdr:colOff>85725</xdr:colOff>
      <xdr:row>54</xdr:row>
      <xdr:rowOff>95250</xdr:rowOff>
    </xdr:from>
    <xdr:to xmlns:xdr="http://schemas.openxmlformats.org/drawingml/2006/spreadsheetDrawing">
      <xdr:col>24</xdr:col>
      <xdr:colOff>591185</xdr:colOff>
      <xdr:row>54</xdr:row>
      <xdr:rowOff>95250</xdr:rowOff>
    </xdr:to>
    <xdr:sp macro="" textlink="">
      <xdr:nvSpPr>
        <xdr:cNvPr id="188596" name="Line 239"/>
        <xdr:cNvSpPr>
          <a:spLocks noChangeShapeType="1"/>
        </xdr:cNvSpPr>
      </xdr:nvSpPr>
      <xdr:spPr>
        <a:xfrm>
          <a:off x="12449175" y="935355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53</xdr:row>
      <xdr:rowOff>153035</xdr:rowOff>
    </xdr:from>
    <xdr:to xmlns:xdr="http://schemas.openxmlformats.org/drawingml/2006/spreadsheetDrawing">
      <xdr:col>18</xdr:col>
      <xdr:colOff>76200</xdr:colOff>
      <xdr:row>55</xdr:row>
      <xdr:rowOff>19050</xdr:rowOff>
    </xdr:to>
    <xdr:sp macro="" textlink="">
      <xdr:nvSpPr>
        <xdr:cNvPr id="188597" name="Text Box 240"/>
        <xdr:cNvSpPr txBox="1">
          <a:spLocks noChangeArrowheads="1"/>
        </xdr:cNvSpPr>
      </xdr:nvSpPr>
      <xdr:spPr>
        <a:xfrm>
          <a:off x="11934825" y="9239885"/>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a:t>
          </a:r>
        </a:p>
      </xdr:txBody>
    </xdr:sp>
    <xdr:clientData/>
  </xdr:twoCellAnchor>
  <xdr:twoCellAnchor>
    <xdr:from xmlns:xdr="http://schemas.openxmlformats.org/drawingml/2006/spreadsheetDrawing">
      <xdr:col>18</xdr:col>
      <xdr:colOff>85725</xdr:colOff>
      <xdr:row>52</xdr:row>
      <xdr:rowOff>114935</xdr:rowOff>
    </xdr:from>
    <xdr:to xmlns:xdr="http://schemas.openxmlformats.org/drawingml/2006/spreadsheetDrawing">
      <xdr:col>24</xdr:col>
      <xdr:colOff>591185</xdr:colOff>
      <xdr:row>52</xdr:row>
      <xdr:rowOff>114935</xdr:rowOff>
    </xdr:to>
    <xdr:sp macro="" textlink="">
      <xdr:nvSpPr>
        <xdr:cNvPr id="188598" name="Line 241"/>
        <xdr:cNvSpPr>
          <a:spLocks noChangeShapeType="1"/>
        </xdr:cNvSpPr>
      </xdr:nvSpPr>
      <xdr:spPr>
        <a:xfrm>
          <a:off x="12449175" y="903033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52</xdr:row>
      <xdr:rowOff>0</xdr:rowOff>
    </xdr:from>
    <xdr:to xmlns:xdr="http://schemas.openxmlformats.org/drawingml/2006/spreadsheetDrawing">
      <xdr:col>18</xdr:col>
      <xdr:colOff>76200</xdr:colOff>
      <xdr:row>53</xdr:row>
      <xdr:rowOff>38100</xdr:rowOff>
    </xdr:to>
    <xdr:sp macro="" textlink="">
      <xdr:nvSpPr>
        <xdr:cNvPr id="188599" name="Text Box 242"/>
        <xdr:cNvSpPr txBox="1">
          <a:spLocks noChangeArrowheads="1"/>
        </xdr:cNvSpPr>
      </xdr:nvSpPr>
      <xdr:spPr>
        <a:xfrm>
          <a:off x="11934825" y="891540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a:t>
          </a:r>
        </a:p>
      </xdr:txBody>
    </xdr:sp>
    <xdr:clientData/>
  </xdr:twoCellAnchor>
  <xdr:twoCellAnchor>
    <xdr:from xmlns:xdr="http://schemas.openxmlformats.org/drawingml/2006/spreadsheetDrawing">
      <xdr:col>18</xdr:col>
      <xdr:colOff>85725</xdr:colOff>
      <xdr:row>50</xdr:row>
      <xdr:rowOff>124460</xdr:rowOff>
    </xdr:from>
    <xdr:to xmlns:xdr="http://schemas.openxmlformats.org/drawingml/2006/spreadsheetDrawing">
      <xdr:col>24</xdr:col>
      <xdr:colOff>591185</xdr:colOff>
      <xdr:row>50</xdr:row>
      <xdr:rowOff>124460</xdr:rowOff>
    </xdr:to>
    <xdr:sp macro="" textlink="">
      <xdr:nvSpPr>
        <xdr:cNvPr id="188600" name="Line 243"/>
        <xdr:cNvSpPr>
          <a:spLocks noChangeShapeType="1"/>
        </xdr:cNvSpPr>
      </xdr:nvSpPr>
      <xdr:spPr>
        <a:xfrm>
          <a:off x="12449175" y="869696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50</xdr:row>
      <xdr:rowOff>9525</xdr:rowOff>
    </xdr:from>
    <xdr:to xmlns:xdr="http://schemas.openxmlformats.org/drawingml/2006/spreadsheetDrawing">
      <xdr:col>18</xdr:col>
      <xdr:colOff>76200</xdr:colOff>
      <xdr:row>51</xdr:row>
      <xdr:rowOff>47625</xdr:rowOff>
    </xdr:to>
    <xdr:sp macro="" textlink="">
      <xdr:nvSpPr>
        <xdr:cNvPr id="188601" name="Text Box 244"/>
        <xdr:cNvSpPr txBox="1">
          <a:spLocks noChangeArrowheads="1"/>
        </xdr:cNvSpPr>
      </xdr:nvSpPr>
      <xdr:spPr>
        <a:xfrm>
          <a:off x="11934825" y="858202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a:t>
          </a:r>
        </a:p>
      </xdr:txBody>
    </xdr:sp>
    <xdr:clientData/>
  </xdr:twoCellAnchor>
  <xdr:twoCellAnchor>
    <xdr:from xmlns:xdr="http://schemas.openxmlformats.org/drawingml/2006/spreadsheetDrawing">
      <xdr:col>18</xdr:col>
      <xdr:colOff>85725</xdr:colOff>
      <xdr:row>50</xdr:row>
      <xdr:rowOff>124460</xdr:rowOff>
    </xdr:from>
    <xdr:to xmlns:xdr="http://schemas.openxmlformats.org/drawingml/2006/spreadsheetDrawing">
      <xdr:col>24</xdr:col>
      <xdr:colOff>591185</xdr:colOff>
      <xdr:row>64</xdr:row>
      <xdr:rowOff>9525</xdr:rowOff>
    </xdr:to>
    <xdr:sp macro="" textlink="">
      <xdr:nvSpPr>
        <xdr:cNvPr id="188602" name="その他グラフ枠"/>
        <xdr:cNvSpPr>
          <a:spLocks noChangeArrowheads="1"/>
        </xdr:cNvSpPr>
      </xdr:nvSpPr>
      <xdr:spPr>
        <a:xfrm>
          <a:off x="12449175" y="8696960"/>
          <a:ext cx="4620260" cy="228536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24</xdr:col>
      <xdr:colOff>28575</xdr:colOff>
      <xdr:row>53</xdr:row>
      <xdr:rowOff>95250</xdr:rowOff>
    </xdr:from>
    <xdr:to xmlns:xdr="http://schemas.openxmlformats.org/drawingml/2006/spreadsheetDrawing">
      <xdr:col>24</xdr:col>
      <xdr:colOff>28575</xdr:colOff>
      <xdr:row>61</xdr:row>
      <xdr:rowOff>114935</xdr:rowOff>
    </xdr:to>
    <xdr:sp macro="" textlink="">
      <xdr:nvSpPr>
        <xdr:cNvPr id="188603" name="Line 246"/>
        <xdr:cNvSpPr>
          <a:spLocks noChangeShapeType="1"/>
        </xdr:cNvSpPr>
      </xdr:nvSpPr>
      <xdr:spPr>
        <a:xfrm flipV="1">
          <a:off x="16506825" y="9182100"/>
          <a:ext cx="0" cy="1391285"/>
        </a:xfrm>
        <a:prstGeom prst="line"/>
        <a:noFill/>
        <a:ln w="31750">
          <a:solidFill>
            <a:srgbClr val="808080"/>
          </a:solidFill>
          <a:miter/>
        </a:ln>
      </xdr:spPr>
      <xdr:txBody>
        <a:bodyPr upright="1"/>
        <a:lstStyle/>
        <a:p/>
      </xdr:txBody>
    </xdr:sp>
    <xdr:clientData/>
  </xdr:twoCellAnchor>
  <xdr:twoCellAnchor editAs="oneCell">
    <xdr:from xmlns:xdr="http://schemas.openxmlformats.org/drawingml/2006/spreadsheetDrawing">
      <xdr:col>24</xdr:col>
      <xdr:colOff>123825</xdr:colOff>
      <xdr:row>61</xdr:row>
      <xdr:rowOff>114935</xdr:rowOff>
    </xdr:from>
    <xdr:to xmlns:xdr="http://schemas.openxmlformats.org/drawingml/2006/spreadsheetDrawing">
      <xdr:col>25</xdr:col>
      <xdr:colOff>200660</xdr:colOff>
      <xdr:row>62</xdr:row>
      <xdr:rowOff>153035</xdr:rowOff>
    </xdr:to>
    <xdr:sp macro="" textlink="">
      <xdr:nvSpPr>
        <xdr:cNvPr id="188604" name="その他最小値テキスト"/>
        <xdr:cNvSpPr txBox="1">
          <a:spLocks noChangeArrowheads="1"/>
        </xdr:cNvSpPr>
      </xdr:nvSpPr>
      <xdr:spPr>
        <a:xfrm>
          <a:off x="16602075" y="1057338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20.2</a:t>
          </a:r>
        </a:p>
      </xdr:txBody>
    </xdr:sp>
    <xdr:clientData/>
  </xdr:twoCellAnchor>
  <xdr:twoCellAnchor>
    <xdr:from xmlns:xdr="http://schemas.openxmlformats.org/drawingml/2006/spreadsheetDrawing">
      <xdr:col>23</xdr:col>
      <xdr:colOff>629285</xdr:colOff>
      <xdr:row>61</xdr:row>
      <xdr:rowOff>114935</xdr:rowOff>
    </xdr:from>
    <xdr:to xmlns:xdr="http://schemas.openxmlformats.org/drawingml/2006/spreadsheetDrawing">
      <xdr:col>24</xdr:col>
      <xdr:colOff>123825</xdr:colOff>
      <xdr:row>61</xdr:row>
      <xdr:rowOff>114935</xdr:rowOff>
    </xdr:to>
    <xdr:sp macro="" textlink="">
      <xdr:nvSpPr>
        <xdr:cNvPr id="188605" name="Line 248"/>
        <xdr:cNvSpPr>
          <a:spLocks noChangeShapeType="1"/>
        </xdr:cNvSpPr>
      </xdr:nvSpPr>
      <xdr:spPr>
        <a:xfrm>
          <a:off x="16421735" y="10573385"/>
          <a:ext cx="18034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24</xdr:col>
      <xdr:colOff>123825</xdr:colOff>
      <xdr:row>52</xdr:row>
      <xdr:rowOff>38100</xdr:rowOff>
    </xdr:from>
    <xdr:to xmlns:xdr="http://schemas.openxmlformats.org/drawingml/2006/spreadsheetDrawing">
      <xdr:col>25</xdr:col>
      <xdr:colOff>200660</xdr:colOff>
      <xdr:row>53</xdr:row>
      <xdr:rowOff>76835</xdr:rowOff>
    </xdr:to>
    <xdr:sp macro="" textlink="">
      <xdr:nvSpPr>
        <xdr:cNvPr id="188606" name="その他最大値テキスト"/>
        <xdr:cNvSpPr txBox="1">
          <a:spLocks noChangeArrowheads="1"/>
        </xdr:cNvSpPr>
      </xdr:nvSpPr>
      <xdr:spPr>
        <a:xfrm>
          <a:off x="16602075" y="8953500"/>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7.4</a:t>
          </a:r>
        </a:p>
      </xdr:txBody>
    </xdr:sp>
    <xdr:clientData/>
  </xdr:twoCellAnchor>
  <xdr:twoCellAnchor>
    <xdr:from xmlns:xdr="http://schemas.openxmlformats.org/drawingml/2006/spreadsheetDrawing">
      <xdr:col>23</xdr:col>
      <xdr:colOff>629285</xdr:colOff>
      <xdr:row>53</xdr:row>
      <xdr:rowOff>95250</xdr:rowOff>
    </xdr:from>
    <xdr:to xmlns:xdr="http://schemas.openxmlformats.org/drawingml/2006/spreadsheetDrawing">
      <xdr:col>24</xdr:col>
      <xdr:colOff>123825</xdr:colOff>
      <xdr:row>53</xdr:row>
      <xdr:rowOff>95250</xdr:rowOff>
    </xdr:to>
    <xdr:sp macro="" textlink="">
      <xdr:nvSpPr>
        <xdr:cNvPr id="188607" name="Line 250"/>
        <xdr:cNvSpPr>
          <a:spLocks noChangeShapeType="1"/>
        </xdr:cNvSpPr>
      </xdr:nvSpPr>
      <xdr:spPr>
        <a:xfrm>
          <a:off x="16421735" y="9182100"/>
          <a:ext cx="18034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22</xdr:col>
      <xdr:colOff>562610</xdr:colOff>
      <xdr:row>55</xdr:row>
      <xdr:rowOff>162560</xdr:rowOff>
    </xdr:from>
    <xdr:to xmlns:xdr="http://schemas.openxmlformats.org/drawingml/2006/spreadsheetDrawing">
      <xdr:col>24</xdr:col>
      <xdr:colOff>28575</xdr:colOff>
      <xdr:row>56</xdr:row>
      <xdr:rowOff>0</xdr:rowOff>
    </xdr:to>
    <xdr:sp macro="" textlink="">
      <xdr:nvSpPr>
        <xdr:cNvPr id="188608" name="Line 251"/>
        <xdr:cNvSpPr>
          <a:spLocks noChangeShapeType="1"/>
        </xdr:cNvSpPr>
      </xdr:nvSpPr>
      <xdr:spPr>
        <a:xfrm flipV="1">
          <a:off x="15669260" y="9592310"/>
          <a:ext cx="837565" cy="889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24</xdr:col>
      <xdr:colOff>123825</xdr:colOff>
      <xdr:row>57</xdr:row>
      <xdr:rowOff>95250</xdr:rowOff>
    </xdr:from>
    <xdr:to xmlns:xdr="http://schemas.openxmlformats.org/drawingml/2006/spreadsheetDrawing">
      <xdr:col>25</xdr:col>
      <xdr:colOff>200660</xdr:colOff>
      <xdr:row>58</xdr:row>
      <xdr:rowOff>133985</xdr:rowOff>
    </xdr:to>
    <xdr:sp macro="" textlink="">
      <xdr:nvSpPr>
        <xdr:cNvPr id="188609" name="その他平均値テキスト"/>
        <xdr:cNvSpPr txBox="1">
          <a:spLocks noChangeArrowheads="1"/>
        </xdr:cNvSpPr>
      </xdr:nvSpPr>
      <xdr:spPr>
        <a:xfrm>
          <a:off x="16602075" y="9867900"/>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14.2</a:t>
          </a:r>
        </a:p>
      </xdr:txBody>
    </xdr:sp>
    <xdr:clientData/>
  </xdr:twoCellAnchor>
  <xdr:twoCellAnchor>
    <xdr:from xmlns:xdr="http://schemas.openxmlformats.org/drawingml/2006/spreadsheetDrawing">
      <xdr:col>23</xdr:col>
      <xdr:colOff>667385</xdr:colOff>
      <xdr:row>57</xdr:row>
      <xdr:rowOff>95250</xdr:rowOff>
    </xdr:from>
    <xdr:to xmlns:xdr="http://schemas.openxmlformats.org/drawingml/2006/spreadsheetDrawing">
      <xdr:col>24</xdr:col>
      <xdr:colOff>85725</xdr:colOff>
      <xdr:row>58</xdr:row>
      <xdr:rowOff>29210</xdr:rowOff>
    </xdr:to>
    <xdr:sp macro="" textlink="">
      <xdr:nvSpPr>
        <xdr:cNvPr id="188610" name="AutoShape 253"/>
        <xdr:cNvSpPr>
          <a:spLocks noChangeArrowheads="1"/>
        </xdr:cNvSpPr>
      </xdr:nvSpPr>
      <xdr:spPr>
        <a:xfrm>
          <a:off x="16459835" y="9867900"/>
          <a:ext cx="104140" cy="10541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21</xdr:col>
      <xdr:colOff>361950</xdr:colOff>
      <xdr:row>55</xdr:row>
      <xdr:rowOff>67310</xdr:rowOff>
    </xdr:from>
    <xdr:to xmlns:xdr="http://schemas.openxmlformats.org/drawingml/2006/spreadsheetDrawing">
      <xdr:col>22</xdr:col>
      <xdr:colOff>562610</xdr:colOff>
      <xdr:row>56</xdr:row>
      <xdr:rowOff>0</xdr:rowOff>
    </xdr:to>
    <xdr:sp macro="" textlink="">
      <xdr:nvSpPr>
        <xdr:cNvPr id="188611" name="Line 254"/>
        <xdr:cNvSpPr>
          <a:spLocks noChangeShapeType="1"/>
        </xdr:cNvSpPr>
      </xdr:nvSpPr>
      <xdr:spPr>
        <a:xfrm>
          <a:off x="14782800" y="9497060"/>
          <a:ext cx="886460" cy="10414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22</xdr:col>
      <xdr:colOff>514985</xdr:colOff>
      <xdr:row>56</xdr:row>
      <xdr:rowOff>162560</xdr:rowOff>
    </xdr:from>
    <xdr:to xmlns:xdr="http://schemas.openxmlformats.org/drawingml/2006/spreadsheetDrawing">
      <xdr:col>22</xdr:col>
      <xdr:colOff>619125</xdr:colOff>
      <xdr:row>57</xdr:row>
      <xdr:rowOff>86360</xdr:rowOff>
    </xdr:to>
    <xdr:sp macro="" textlink="">
      <xdr:nvSpPr>
        <xdr:cNvPr id="188612" name="AutoShape 255"/>
        <xdr:cNvSpPr>
          <a:spLocks noChangeArrowheads="1"/>
        </xdr:cNvSpPr>
      </xdr:nvSpPr>
      <xdr:spPr>
        <a:xfrm>
          <a:off x="15621635" y="9763760"/>
          <a:ext cx="104140"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22</xdr:col>
      <xdr:colOff>180975</xdr:colOff>
      <xdr:row>57</xdr:row>
      <xdr:rowOff>104775</xdr:rowOff>
    </xdr:from>
    <xdr:to xmlns:xdr="http://schemas.openxmlformats.org/drawingml/2006/spreadsheetDrawing">
      <xdr:col>23</xdr:col>
      <xdr:colOff>228600</xdr:colOff>
      <xdr:row>58</xdr:row>
      <xdr:rowOff>143510</xdr:rowOff>
    </xdr:to>
    <xdr:sp macro="" textlink="">
      <xdr:nvSpPr>
        <xdr:cNvPr id="188613" name="Text Box 256"/>
        <xdr:cNvSpPr txBox="1">
          <a:spLocks noChangeArrowheads="1"/>
        </xdr:cNvSpPr>
      </xdr:nvSpPr>
      <xdr:spPr>
        <a:xfrm>
          <a:off x="15287625" y="9877425"/>
          <a:ext cx="73342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13.2</a:t>
          </a:r>
        </a:p>
      </xdr:txBody>
    </xdr:sp>
    <xdr:clientData/>
  </xdr:twoCellAnchor>
  <xdr:twoCellAnchor>
    <xdr:from xmlns:xdr="http://schemas.openxmlformats.org/drawingml/2006/spreadsheetDrawing">
      <xdr:col>20</xdr:col>
      <xdr:colOff>161925</xdr:colOff>
      <xdr:row>55</xdr:row>
      <xdr:rowOff>67310</xdr:rowOff>
    </xdr:from>
    <xdr:to xmlns:xdr="http://schemas.openxmlformats.org/drawingml/2006/spreadsheetDrawing">
      <xdr:col>21</xdr:col>
      <xdr:colOff>361950</xdr:colOff>
      <xdr:row>55</xdr:row>
      <xdr:rowOff>143510</xdr:rowOff>
    </xdr:to>
    <xdr:sp macro="" textlink="">
      <xdr:nvSpPr>
        <xdr:cNvPr id="188614" name="Line 257"/>
        <xdr:cNvSpPr>
          <a:spLocks noChangeShapeType="1"/>
        </xdr:cNvSpPr>
      </xdr:nvSpPr>
      <xdr:spPr>
        <a:xfrm flipV="1">
          <a:off x="13896975" y="9497060"/>
          <a:ext cx="885825" cy="7620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21</xdr:col>
      <xdr:colOff>314325</xdr:colOff>
      <xdr:row>56</xdr:row>
      <xdr:rowOff>133985</xdr:rowOff>
    </xdr:from>
    <xdr:to xmlns:xdr="http://schemas.openxmlformats.org/drawingml/2006/spreadsheetDrawing">
      <xdr:col>21</xdr:col>
      <xdr:colOff>410210</xdr:colOff>
      <xdr:row>57</xdr:row>
      <xdr:rowOff>67310</xdr:rowOff>
    </xdr:to>
    <xdr:sp macro="" textlink="">
      <xdr:nvSpPr>
        <xdr:cNvPr id="188615" name="AutoShape 258"/>
        <xdr:cNvSpPr>
          <a:spLocks noChangeArrowheads="1"/>
        </xdr:cNvSpPr>
      </xdr:nvSpPr>
      <xdr:spPr>
        <a:xfrm>
          <a:off x="14735175" y="9735185"/>
          <a:ext cx="95885"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20</xdr:col>
      <xdr:colOff>667385</xdr:colOff>
      <xdr:row>57</xdr:row>
      <xdr:rowOff>76835</xdr:rowOff>
    </xdr:from>
    <xdr:to xmlns:xdr="http://schemas.openxmlformats.org/drawingml/2006/spreadsheetDrawing">
      <xdr:col>22</xdr:col>
      <xdr:colOff>57150</xdr:colOff>
      <xdr:row>58</xdr:row>
      <xdr:rowOff>114935</xdr:rowOff>
    </xdr:to>
    <xdr:sp macro="" textlink="">
      <xdr:nvSpPr>
        <xdr:cNvPr id="188616" name="Text Box 259"/>
        <xdr:cNvSpPr txBox="1">
          <a:spLocks noChangeArrowheads="1"/>
        </xdr:cNvSpPr>
      </xdr:nvSpPr>
      <xdr:spPr>
        <a:xfrm>
          <a:off x="14402435" y="9849485"/>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13.0</a:t>
          </a:r>
        </a:p>
      </xdr:txBody>
    </xdr:sp>
    <xdr:clientData/>
  </xdr:twoCellAnchor>
  <xdr:twoCellAnchor>
    <xdr:from xmlns:xdr="http://schemas.openxmlformats.org/drawingml/2006/spreadsheetDrawing">
      <xdr:col>18</xdr:col>
      <xdr:colOff>638810</xdr:colOff>
      <xdr:row>55</xdr:row>
      <xdr:rowOff>0</xdr:rowOff>
    </xdr:from>
    <xdr:to xmlns:xdr="http://schemas.openxmlformats.org/drawingml/2006/spreadsheetDrawing">
      <xdr:col>20</xdr:col>
      <xdr:colOff>161925</xdr:colOff>
      <xdr:row>55</xdr:row>
      <xdr:rowOff>143510</xdr:rowOff>
    </xdr:to>
    <xdr:sp macro="" textlink="">
      <xdr:nvSpPr>
        <xdr:cNvPr id="188617" name="Line 260"/>
        <xdr:cNvSpPr>
          <a:spLocks noChangeShapeType="1"/>
        </xdr:cNvSpPr>
      </xdr:nvSpPr>
      <xdr:spPr>
        <a:xfrm>
          <a:off x="13002260" y="9429750"/>
          <a:ext cx="894715" cy="14351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20</xdr:col>
      <xdr:colOff>104775</xdr:colOff>
      <xdr:row>56</xdr:row>
      <xdr:rowOff>38100</xdr:rowOff>
    </xdr:from>
    <xdr:to xmlns:xdr="http://schemas.openxmlformats.org/drawingml/2006/spreadsheetDrawing">
      <xdr:col>20</xdr:col>
      <xdr:colOff>209550</xdr:colOff>
      <xdr:row>56</xdr:row>
      <xdr:rowOff>143510</xdr:rowOff>
    </xdr:to>
    <xdr:sp macro="" textlink="">
      <xdr:nvSpPr>
        <xdr:cNvPr id="188618" name="AutoShape 261"/>
        <xdr:cNvSpPr>
          <a:spLocks noChangeArrowheads="1"/>
        </xdr:cNvSpPr>
      </xdr:nvSpPr>
      <xdr:spPr>
        <a:xfrm>
          <a:off x="13839825" y="9639300"/>
          <a:ext cx="104775"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19</xdr:col>
      <xdr:colOff>467360</xdr:colOff>
      <xdr:row>56</xdr:row>
      <xdr:rowOff>153035</xdr:rowOff>
    </xdr:from>
    <xdr:to xmlns:xdr="http://schemas.openxmlformats.org/drawingml/2006/spreadsheetDrawing">
      <xdr:col>20</xdr:col>
      <xdr:colOff>543560</xdr:colOff>
      <xdr:row>58</xdr:row>
      <xdr:rowOff>19050</xdr:rowOff>
    </xdr:to>
    <xdr:sp macro="" textlink="">
      <xdr:nvSpPr>
        <xdr:cNvPr id="188619" name="Text Box 262"/>
        <xdr:cNvSpPr txBox="1">
          <a:spLocks noChangeArrowheads="1"/>
        </xdr:cNvSpPr>
      </xdr:nvSpPr>
      <xdr:spPr>
        <a:xfrm>
          <a:off x="13516610" y="975423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12.1</a:t>
          </a:r>
        </a:p>
      </xdr:txBody>
    </xdr:sp>
    <xdr:clientData/>
  </xdr:twoCellAnchor>
  <xdr:twoCellAnchor>
    <xdr:from xmlns:xdr="http://schemas.openxmlformats.org/drawingml/2006/spreadsheetDrawing">
      <xdr:col>18</xdr:col>
      <xdr:colOff>591185</xdr:colOff>
      <xdr:row>55</xdr:row>
      <xdr:rowOff>114935</xdr:rowOff>
    </xdr:from>
    <xdr:to xmlns:xdr="http://schemas.openxmlformats.org/drawingml/2006/spreadsheetDrawing">
      <xdr:col>19</xdr:col>
      <xdr:colOff>9525</xdr:colOff>
      <xdr:row>56</xdr:row>
      <xdr:rowOff>38100</xdr:rowOff>
    </xdr:to>
    <xdr:sp macro="" textlink="">
      <xdr:nvSpPr>
        <xdr:cNvPr id="188620" name="AutoShape 263"/>
        <xdr:cNvSpPr>
          <a:spLocks noChangeArrowheads="1"/>
        </xdr:cNvSpPr>
      </xdr:nvSpPr>
      <xdr:spPr>
        <a:xfrm>
          <a:off x="12954635" y="9544685"/>
          <a:ext cx="104140" cy="9461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18</xdr:col>
      <xdr:colOff>257175</xdr:colOff>
      <xdr:row>56</xdr:row>
      <xdr:rowOff>57150</xdr:rowOff>
    </xdr:from>
    <xdr:to xmlns:xdr="http://schemas.openxmlformats.org/drawingml/2006/spreadsheetDrawing">
      <xdr:col>19</xdr:col>
      <xdr:colOff>334010</xdr:colOff>
      <xdr:row>57</xdr:row>
      <xdr:rowOff>95250</xdr:rowOff>
    </xdr:to>
    <xdr:sp macro="" textlink="">
      <xdr:nvSpPr>
        <xdr:cNvPr id="188621" name="Text Box 264"/>
        <xdr:cNvSpPr txBox="1">
          <a:spLocks noChangeArrowheads="1"/>
        </xdr:cNvSpPr>
      </xdr:nvSpPr>
      <xdr:spPr>
        <a:xfrm>
          <a:off x="12620625" y="9658350"/>
          <a:ext cx="76263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11.2</a:t>
          </a:r>
        </a:p>
      </xdr:txBody>
    </xdr:sp>
    <xdr:clientData/>
  </xdr:twoCellAnchor>
  <xdr:twoCellAnchor editAs="oneCell">
    <xdr:from xmlns:xdr="http://schemas.openxmlformats.org/drawingml/2006/spreadsheetDrawing">
      <xdr:col>23</xdr:col>
      <xdr:colOff>600710</xdr:colOff>
      <xdr:row>64</xdr:row>
      <xdr:rowOff>76835</xdr:rowOff>
    </xdr:from>
    <xdr:to xmlns:xdr="http://schemas.openxmlformats.org/drawingml/2006/spreadsheetDrawing">
      <xdr:col>24</xdr:col>
      <xdr:colOff>676910</xdr:colOff>
      <xdr:row>65</xdr:row>
      <xdr:rowOff>114935</xdr:rowOff>
    </xdr:to>
    <xdr:sp macro="" textlink="">
      <xdr:nvSpPr>
        <xdr:cNvPr id="188622" name="Text Box 265"/>
        <xdr:cNvSpPr txBox="1">
          <a:spLocks noChangeArrowheads="1"/>
        </xdr:cNvSpPr>
      </xdr:nvSpPr>
      <xdr:spPr>
        <a:xfrm>
          <a:off x="16393160" y="11049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22</xdr:col>
      <xdr:colOff>447675</xdr:colOff>
      <xdr:row>64</xdr:row>
      <xdr:rowOff>76835</xdr:rowOff>
    </xdr:from>
    <xdr:to xmlns:xdr="http://schemas.openxmlformats.org/drawingml/2006/spreadsheetDrawing">
      <xdr:col>23</xdr:col>
      <xdr:colOff>524510</xdr:colOff>
      <xdr:row>65</xdr:row>
      <xdr:rowOff>114935</xdr:rowOff>
    </xdr:to>
    <xdr:sp macro="" textlink="">
      <xdr:nvSpPr>
        <xdr:cNvPr id="188623" name="Text Box 266"/>
        <xdr:cNvSpPr txBox="1">
          <a:spLocks noChangeArrowheads="1"/>
        </xdr:cNvSpPr>
      </xdr:nvSpPr>
      <xdr:spPr>
        <a:xfrm>
          <a:off x="15554325" y="1104963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21</xdr:col>
      <xdr:colOff>248285</xdr:colOff>
      <xdr:row>64</xdr:row>
      <xdr:rowOff>76835</xdr:rowOff>
    </xdr:from>
    <xdr:to xmlns:xdr="http://schemas.openxmlformats.org/drawingml/2006/spreadsheetDrawing">
      <xdr:col>22</xdr:col>
      <xdr:colOff>324485</xdr:colOff>
      <xdr:row>65</xdr:row>
      <xdr:rowOff>114935</xdr:rowOff>
    </xdr:to>
    <xdr:sp macro="" textlink="">
      <xdr:nvSpPr>
        <xdr:cNvPr id="188624" name="Text Box 267"/>
        <xdr:cNvSpPr txBox="1">
          <a:spLocks noChangeArrowheads="1"/>
        </xdr:cNvSpPr>
      </xdr:nvSpPr>
      <xdr:spPr>
        <a:xfrm>
          <a:off x="14669135" y="11049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20</xdr:col>
      <xdr:colOff>47625</xdr:colOff>
      <xdr:row>64</xdr:row>
      <xdr:rowOff>76835</xdr:rowOff>
    </xdr:from>
    <xdr:to xmlns:xdr="http://schemas.openxmlformats.org/drawingml/2006/spreadsheetDrawing">
      <xdr:col>21</xdr:col>
      <xdr:colOff>123825</xdr:colOff>
      <xdr:row>65</xdr:row>
      <xdr:rowOff>114935</xdr:rowOff>
    </xdr:to>
    <xdr:sp macro="" textlink="">
      <xdr:nvSpPr>
        <xdr:cNvPr id="188625" name="Text Box 268"/>
        <xdr:cNvSpPr txBox="1">
          <a:spLocks noChangeArrowheads="1"/>
        </xdr:cNvSpPr>
      </xdr:nvSpPr>
      <xdr:spPr>
        <a:xfrm>
          <a:off x="13782675" y="11049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18</xdr:col>
      <xdr:colOff>524510</xdr:colOff>
      <xdr:row>64</xdr:row>
      <xdr:rowOff>76835</xdr:rowOff>
    </xdr:from>
    <xdr:to xmlns:xdr="http://schemas.openxmlformats.org/drawingml/2006/spreadsheetDrawing">
      <xdr:col>19</xdr:col>
      <xdr:colOff>600710</xdr:colOff>
      <xdr:row>65</xdr:row>
      <xdr:rowOff>114935</xdr:rowOff>
    </xdr:to>
    <xdr:sp macro="" textlink="">
      <xdr:nvSpPr>
        <xdr:cNvPr id="188626" name="Text Box 269"/>
        <xdr:cNvSpPr txBox="1">
          <a:spLocks noChangeArrowheads="1"/>
        </xdr:cNvSpPr>
      </xdr:nvSpPr>
      <xdr:spPr>
        <a:xfrm>
          <a:off x="12887960" y="11049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23</xdr:col>
      <xdr:colOff>667385</xdr:colOff>
      <xdr:row>55</xdr:row>
      <xdr:rowOff>114935</xdr:rowOff>
    </xdr:from>
    <xdr:to xmlns:xdr="http://schemas.openxmlformats.org/drawingml/2006/spreadsheetDrawing">
      <xdr:col>24</xdr:col>
      <xdr:colOff>85725</xdr:colOff>
      <xdr:row>56</xdr:row>
      <xdr:rowOff>38100</xdr:rowOff>
    </xdr:to>
    <xdr:sp macro="" textlink="">
      <xdr:nvSpPr>
        <xdr:cNvPr id="188627" name="Oval 270"/>
        <xdr:cNvSpPr>
          <a:spLocks noChangeArrowheads="1"/>
        </xdr:cNvSpPr>
      </xdr:nvSpPr>
      <xdr:spPr>
        <a:xfrm>
          <a:off x="16459835" y="9544685"/>
          <a:ext cx="104140" cy="9461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24</xdr:col>
      <xdr:colOff>123825</xdr:colOff>
      <xdr:row>54</xdr:row>
      <xdr:rowOff>153035</xdr:rowOff>
    </xdr:from>
    <xdr:to xmlns:xdr="http://schemas.openxmlformats.org/drawingml/2006/spreadsheetDrawing">
      <xdr:col>25</xdr:col>
      <xdr:colOff>200660</xdr:colOff>
      <xdr:row>56</xdr:row>
      <xdr:rowOff>19050</xdr:rowOff>
    </xdr:to>
    <xdr:sp macro="" textlink="">
      <xdr:nvSpPr>
        <xdr:cNvPr id="188628" name="その他該当値テキスト"/>
        <xdr:cNvSpPr txBox="1">
          <a:spLocks noChangeArrowheads="1"/>
        </xdr:cNvSpPr>
      </xdr:nvSpPr>
      <xdr:spPr>
        <a:xfrm>
          <a:off x="16602075" y="9411335"/>
          <a:ext cx="76263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11.2</a:t>
          </a:r>
        </a:p>
      </xdr:txBody>
    </xdr:sp>
    <xdr:clientData/>
  </xdr:twoCellAnchor>
  <xdr:twoCellAnchor>
    <xdr:from xmlns:xdr="http://schemas.openxmlformats.org/drawingml/2006/spreadsheetDrawing">
      <xdr:col>22</xdr:col>
      <xdr:colOff>514985</xdr:colOff>
      <xdr:row>55</xdr:row>
      <xdr:rowOff>124460</xdr:rowOff>
    </xdr:from>
    <xdr:to xmlns:xdr="http://schemas.openxmlformats.org/drawingml/2006/spreadsheetDrawing">
      <xdr:col>22</xdr:col>
      <xdr:colOff>619125</xdr:colOff>
      <xdr:row>56</xdr:row>
      <xdr:rowOff>57150</xdr:rowOff>
    </xdr:to>
    <xdr:sp macro="" textlink="">
      <xdr:nvSpPr>
        <xdr:cNvPr id="188629" name="Oval 272"/>
        <xdr:cNvSpPr>
          <a:spLocks noChangeArrowheads="1"/>
        </xdr:cNvSpPr>
      </xdr:nvSpPr>
      <xdr:spPr>
        <a:xfrm>
          <a:off x="15621635" y="9554210"/>
          <a:ext cx="10414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22</xdr:col>
      <xdr:colOff>180975</xdr:colOff>
      <xdr:row>54</xdr:row>
      <xdr:rowOff>95250</xdr:rowOff>
    </xdr:from>
    <xdr:to xmlns:xdr="http://schemas.openxmlformats.org/drawingml/2006/spreadsheetDrawing">
      <xdr:col>23</xdr:col>
      <xdr:colOff>228600</xdr:colOff>
      <xdr:row>55</xdr:row>
      <xdr:rowOff>133985</xdr:rowOff>
    </xdr:to>
    <xdr:sp macro="" textlink="">
      <xdr:nvSpPr>
        <xdr:cNvPr id="188630" name="Text Box 273"/>
        <xdr:cNvSpPr txBox="1">
          <a:spLocks noChangeArrowheads="1"/>
        </xdr:cNvSpPr>
      </xdr:nvSpPr>
      <xdr:spPr>
        <a:xfrm>
          <a:off x="15287625" y="9353550"/>
          <a:ext cx="73342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11.3</a:t>
          </a:r>
        </a:p>
      </xdr:txBody>
    </xdr:sp>
    <xdr:clientData/>
  </xdr:twoCellAnchor>
  <xdr:twoCellAnchor>
    <xdr:from xmlns:xdr="http://schemas.openxmlformats.org/drawingml/2006/spreadsheetDrawing">
      <xdr:col>21</xdr:col>
      <xdr:colOff>314325</xdr:colOff>
      <xdr:row>55</xdr:row>
      <xdr:rowOff>9525</xdr:rowOff>
    </xdr:from>
    <xdr:to xmlns:xdr="http://schemas.openxmlformats.org/drawingml/2006/spreadsheetDrawing">
      <xdr:col>21</xdr:col>
      <xdr:colOff>410210</xdr:colOff>
      <xdr:row>55</xdr:row>
      <xdr:rowOff>114935</xdr:rowOff>
    </xdr:to>
    <xdr:sp macro="" textlink="">
      <xdr:nvSpPr>
        <xdr:cNvPr id="188631" name="Oval 274"/>
        <xdr:cNvSpPr>
          <a:spLocks noChangeArrowheads="1"/>
        </xdr:cNvSpPr>
      </xdr:nvSpPr>
      <xdr:spPr>
        <a:xfrm>
          <a:off x="14735175" y="9439275"/>
          <a:ext cx="95885"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20</xdr:col>
      <xdr:colOff>667385</xdr:colOff>
      <xdr:row>53</xdr:row>
      <xdr:rowOff>153035</xdr:rowOff>
    </xdr:from>
    <xdr:to xmlns:xdr="http://schemas.openxmlformats.org/drawingml/2006/spreadsheetDrawing">
      <xdr:col>22</xdr:col>
      <xdr:colOff>57150</xdr:colOff>
      <xdr:row>55</xdr:row>
      <xdr:rowOff>19050</xdr:rowOff>
    </xdr:to>
    <xdr:sp macro="" textlink="">
      <xdr:nvSpPr>
        <xdr:cNvPr id="188632" name="Text Box 275"/>
        <xdr:cNvSpPr txBox="1">
          <a:spLocks noChangeArrowheads="1"/>
        </xdr:cNvSpPr>
      </xdr:nvSpPr>
      <xdr:spPr>
        <a:xfrm>
          <a:off x="14402435" y="9239885"/>
          <a:ext cx="76136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10.3</a:t>
          </a:r>
        </a:p>
      </xdr:txBody>
    </xdr:sp>
    <xdr:clientData/>
  </xdr:twoCellAnchor>
  <xdr:twoCellAnchor>
    <xdr:from xmlns:xdr="http://schemas.openxmlformats.org/drawingml/2006/spreadsheetDrawing">
      <xdr:col>20</xdr:col>
      <xdr:colOff>104775</xdr:colOff>
      <xdr:row>55</xdr:row>
      <xdr:rowOff>86360</xdr:rowOff>
    </xdr:from>
    <xdr:to xmlns:xdr="http://schemas.openxmlformats.org/drawingml/2006/spreadsheetDrawing">
      <xdr:col>20</xdr:col>
      <xdr:colOff>209550</xdr:colOff>
      <xdr:row>56</xdr:row>
      <xdr:rowOff>19050</xdr:rowOff>
    </xdr:to>
    <xdr:sp macro="" textlink="">
      <xdr:nvSpPr>
        <xdr:cNvPr id="188633" name="Oval 276"/>
        <xdr:cNvSpPr>
          <a:spLocks noChangeArrowheads="1"/>
        </xdr:cNvSpPr>
      </xdr:nvSpPr>
      <xdr:spPr>
        <a:xfrm>
          <a:off x="13839825" y="9516110"/>
          <a:ext cx="104775"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19</xdr:col>
      <xdr:colOff>467360</xdr:colOff>
      <xdr:row>54</xdr:row>
      <xdr:rowOff>57150</xdr:rowOff>
    </xdr:from>
    <xdr:to xmlns:xdr="http://schemas.openxmlformats.org/drawingml/2006/spreadsheetDrawing">
      <xdr:col>20</xdr:col>
      <xdr:colOff>543560</xdr:colOff>
      <xdr:row>55</xdr:row>
      <xdr:rowOff>95250</xdr:rowOff>
    </xdr:to>
    <xdr:sp macro="" textlink="">
      <xdr:nvSpPr>
        <xdr:cNvPr id="188634" name="Text Box 277"/>
        <xdr:cNvSpPr txBox="1">
          <a:spLocks noChangeArrowheads="1"/>
        </xdr:cNvSpPr>
      </xdr:nvSpPr>
      <xdr:spPr>
        <a:xfrm>
          <a:off x="13516610" y="931545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11.0</a:t>
          </a:r>
        </a:p>
      </xdr:txBody>
    </xdr:sp>
    <xdr:clientData/>
  </xdr:twoCellAnchor>
  <xdr:twoCellAnchor>
    <xdr:from xmlns:xdr="http://schemas.openxmlformats.org/drawingml/2006/spreadsheetDrawing">
      <xdr:col>18</xdr:col>
      <xdr:colOff>591185</xdr:colOff>
      <xdr:row>54</xdr:row>
      <xdr:rowOff>124460</xdr:rowOff>
    </xdr:from>
    <xdr:to xmlns:xdr="http://schemas.openxmlformats.org/drawingml/2006/spreadsheetDrawing">
      <xdr:col>19</xdr:col>
      <xdr:colOff>9525</xdr:colOff>
      <xdr:row>55</xdr:row>
      <xdr:rowOff>47625</xdr:rowOff>
    </xdr:to>
    <xdr:sp macro="" textlink="">
      <xdr:nvSpPr>
        <xdr:cNvPr id="188635" name="Oval 278"/>
        <xdr:cNvSpPr>
          <a:spLocks noChangeArrowheads="1"/>
        </xdr:cNvSpPr>
      </xdr:nvSpPr>
      <xdr:spPr>
        <a:xfrm>
          <a:off x="12954635" y="9382760"/>
          <a:ext cx="104140" cy="9461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18</xdr:col>
      <xdr:colOff>257175</xdr:colOff>
      <xdr:row>53</xdr:row>
      <xdr:rowOff>86360</xdr:rowOff>
    </xdr:from>
    <xdr:to xmlns:xdr="http://schemas.openxmlformats.org/drawingml/2006/spreadsheetDrawing">
      <xdr:col>19</xdr:col>
      <xdr:colOff>334010</xdr:colOff>
      <xdr:row>54</xdr:row>
      <xdr:rowOff>124460</xdr:rowOff>
    </xdr:to>
    <xdr:sp macro="" textlink="">
      <xdr:nvSpPr>
        <xdr:cNvPr id="188636" name="Text Box 279"/>
        <xdr:cNvSpPr txBox="1">
          <a:spLocks noChangeArrowheads="1"/>
        </xdr:cNvSpPr>
      </xdr:nvSpPr>
      <xdr:spPr>
        <a:xfrm>
          <a:off x="12620625" y="9173210"/>
          <a:ext cx="76263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9.7</a:t>
          </a:r>
        </a:p>
      </xdr:txBody>
    </xdr:sp>
    <xdr:clientData/>
  </xdr:twoCellAnchor>
  <xdr:twoCellAnchor>
    <xdr:from xmlns:xdr="http://schemas.openxmlformats.org/drawingml/2006/spreadsheetDrawing">
      <xdr:col>18</xdr:col>
      <xdr:colOff>85725</xdr:colOff>
      <xdr:row>27</xdr:row>
      <xdr:rowOff>67310</xdr:rowOff>
    </xdr:from>
    <xdr:to xmlns:xdr="http://schemas.openxmlformats.org/drawingml/2006/spreadsheetDrawing">
      <xdr:col>24</xdr:col>
      <xdr:colOff>591185</xdr:colOff>
      <xdr:row>29</xdr:row>
      <xdr:rowOff>47625</xdr:rowOff>
    </xdr:to>
    <xdr:sp macro="" textlink="">
      <xdr:nvSpPr>
        <xdr:cNvPr id="188637" name="Rectangle 280"/>
        <xdr:cNvSpPr>
          <a:spLocks noChangeArrowheads="1"/>
        </xdr:cNvSpPr>
      </xdr:nvSpPr>
      <xdr:spPr>
        <a:xfrm>
          <a:off x="12449175" y="4696460"/>
          <a:ext cx="4620260" cy="323215"/>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補助費等</a:t>
          </a:r>
        </a:p>
      </xdr:txBody>
    </xdr:sp>
    <xdr:clientData/>
  </xdr:twoCellAnchor>
  <xdr:twoCellAnchor>
    <xdr:from xmlns:xdr="http://schemas.openxmlformats.org/drawingml/2006/spreadsheetDrawing">
      <xdr:col>24</xdr:col>
      <xdr:colOff>600710</xdr:colOff>
      <xdr:row>27</xdr:row>
      <xdr:rowOff>133985</xdr:rowOff>
    </xdr:from>
    <xdr:to xmlns:xdr="http://schemas.openxmlformats.org/drawingml/2006/spreadsheetDrawing">
      <xdr:col>27</xdr:col>
      <xdr:colOff>67310</xdr:colOff>
      <xdr:row>29</xdr:row>
      <xdr:rowOff>47625</xdr:rowOff>
    </xdr:to>
    <xdr:sp macro="" textlink="">
      <xdr:nvSpPr>
        <xdr:cNvPr id="188638" name="Rectangle 281"/>
        <xdr:cNvSpPr>
          <a:spLocks noChangeArrowheads="1"/>
        </xdr:cNvSpPr>
      </xdr:nvSpPr>
      <xdr:spPr>
        <a:xfrm>
          <a:off x="17078960" y="4763135"/>
          <a:ext cx="1524000" cy="256540"/>
        </a:xfrm>
        <a:prstGeom prst="rect"/>
        <a:solidFill>
          <a:sysClr val="window" lastClr="FFFFFF"/>
        </a:solidFill>
        <a:ln w="9525">
          <a:solidFill>
            <a:srgbClr val="FFFFFF"/>
          </a:solidFill>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24</xdr:col>
      <xdr:colOff>600710</xdr:colOff>
      <xdr:row>28</xdr:row>
      <xdr:rowOff>153035</xdr:rowOff>
    </xdr:from>
    <xdr:to xmlns:xdr="http://schemas.openxmlformats.org/drawingml/2006/spreadsheetDrawing">
      <xdr:col>27</xdr:col>
      <xdr:colOff>67310</xdr:colOff>
      <xdr:row>30</xdr:row>
      <xdr:rowOff>67310</xdr:rowOff>
    </xdr:to>
    <xdr:sp macro="" textlink="">
      <xdr:nvSpPr>
        <xdr:cNvPr id="188639" name="Rectangle 282"/>
        <xdr:cNvSpPr>
          <a:spLocks noChangeArrowheads="1"/>
        </xdr:cNvSpPr>
      </xdr:nvSpPr>
      <xdr:spPr>
        <a:xfrm>
          <a:off x="17078960" y="4953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20/23</a:t>
          </a:r>
        </a:p>
      </xdr:txBody>
    </xdr:sp>
    <xdr:clientData/>
  </xdr:twoCellAnchor>
  <xdr:twoCellAnchor>
    <xdr:from xmlns:xdr="http://schemas.openxmlformats.org/drawingml/2006/spreadsheetDrawing">
      <xdr:col>27</xdr:col>
      <xdr:colOff>238760</xdr:colOff>
      <xdr:row>27</xdr:row>
      <xdr:rowOff>133985</xdr:rowOff>
    </xdr:from>
    <xdr:to xmlns:xdr="http://schemas.openxmlformats.org/drawingml/2006/spreadsheetDrawing">
      <xdr:col>29</xdr:col>
      <xdr:colOff>257175</xdr:colOff>
      <xdr:row>29</xdr:row>
      <xdr:rowOff>47625</xdr:rowOff>
    </xdr:to>
    <xdr:sp macro="" textlink="">
      <xdr:nvSpPr>
        <xdr:cNvPr id="188640" name="Rectangle 283"/>
        <xdr:cNvSpPr>
          <a:spLocks noChangeArrowheads="1"/>
        </xdr:cNvSpPr>
      </xdr:nvSpPr>
      <xdr:spPr>
        <a:xfrm>
          <a:off x="18774410" y="4763135"/>
          <a:ext cx="139001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27</xdr:col>
      <xdr:colOff>238760</xdr:colOff>
      <xdr:row>28</xdr:row>
      <xdr:rowOff>153035</xdr:rowOff>
    </xdr:from>
    <xdr:to xmlns:xdr="http://schemas.openxmlformats.org/drawingml/2006/spreadsheetDrawing">
      <xdr:col>29</xdr:col>
      <xdr:colOff>257175</xdr:colOff>
      <xdr:row>30</xdr:row>
      <xdr:rowOff>67310</xdr:rowOff>
    </xdr:to>
    <xdr:sp macro="" textlink="">
      <xdr:nvSpPr>
        <xdr:cNvPr id="188641" name="Rectangle 284"/>
        <xdr:cNvSpPr>
          <a:spLocks noChangeArrowheads="1"/>
        </xdr:cNvSpPr>
      </xdr:nvSpPr>
      <xdr:spPr>
        <a:xfrm>
          <a:off x="18774410" y="4953635"/>
          <a:ext cx="139001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10.1</a:t>
          </a:r>
        </a:p>
      </xdr:txBody>
    </xdr:sp>
    <xdr:clientData/>
  </xdr:twoCellAnchor>
  <xdr:twoCellAnchor>
    <xdr:from xmlns:xdr="http://schemas.openxmlformats.org/drawingml/2006/spreadsheetDrawing">
      <xdr:col>29</xdr:col>
      <xdr:colOff>476885</xdr:colOff>
      <xdr:row>27</xdr:row>
      <xdr:rowOff>133985</xdr:rowOff>
    </xdr:from>
    <xdr:to xmlns:xdr="http://schemas.openxmlformats.org/drawingml/2006/spreadsheetDrawing">
      <xdr:col>31</xdr:col>
      <xdr:colOff>629285</xdr:colOff>
      <xdr:row>29</xdr:row>
      <xdr:rowOff>47625</xdr:rowOff>
    </xdr:to>
    <xdr:sp macro="" textlink="">
      <xdr:nvSpPr>
        <xdr:cNvPr id="188642" name="Rectangle 285"/>
        <xdr:cNvSpPr>
          <a:spLocks noChangeArrowheads="1"/>
        </xdr:cNvSpPr>
      </xdr:nvSpPr>
      <xdr:spPr>
        <a:xfrm>
          <a:off x="20384135" y="4763135"/>
          <a:ext cx="152400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29</xdr:col>
      <xdr:colOff>476885</xdr:colOff>
      <xdr:row>28</xdr:row>
      <xdr:rowOff>153035</xdr:rowOff>
    </xdr:from>
    <xdr:to xmlns:xdr="http://schemas.openxmlformats.org/drawingml/2006/spreadsheetDrawing">
      <xdr:col>31</xdr:col>
      <xdr:colOff>629285</xdr:colOff>
      <xdr:row>30</xdr:row>
      <xdr:rowOff>67310</xdr:rowOff>
    </xdr:to>
    <xdr:sp macro="" textlink="">
      <xdr:nvSpPr>
        <xdr:cNvPr id="188643" name="Rectangle 286"/>
        <xdr:cNvSpPr>
          <a:spLocks noChangeArrowheads="1"/>
        </xdr:cNvSpPr>
      </xdr:nvSpPr>
      <xdr:spPr>
        <a:xfrm>
          <a:off x="20384135" y="4953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12.2</a:t>
          </a:r>
        </a:p>
      </xdr:txBody>
    </xdr:sp>
    <xdr:clientData/>
  </xdr:twoCellAnchor>
  <xdr:twoCellAnchor>
    <xdr:from xmlns:xdr="http://schemas.openxmlformats.org/drawingml/2006/spreadsheetDrawing">
      <xdr:col>18</xdr:col>
      <xdr:colOff>85725</xdr:colOff>
      <xdr:row>30</xdr:row>
      <xdr:rowOff>124460</xdr:rowOff>
    </xdr:from>
    <xdr:to xmlns:xdr="http://schemas.openxmlformats.org/drawingml/2006/spreadsheetDrawing">
      <xdr:col>24</xdr:col>
      <xdr:colOff>591185</xdr:colOff>
      <xdr:row>44</xdr:row>
      <xdr:rowOff>9525</xdr:rowOff>
    </xdr:to>
    <xdr:sp macro="" textlink="">
      <xdr:nvSpPr>
        <xdr:cNvPr id="188644" name="Rectangle 287"/>
        <xdr:cNvSpPr>
          <a:spLocks noChangeArrowheads="1"/>
        </xdr:cNvSpPr>
      </xdr:nvSpPr>
      <xdr:spPr>
        <a:xfrm>
          <a:off x="12449175" y="5267960"/>
          <a:ext cx="4620260" cy="2285365"/>
        </a:xfrm>
        <a:prstGeom prst="rect"/>
        <a:solidFill>
          <a:srgbClr val="E6FFD5"/>
        </a:solidFill>
        <a:ln>
          <a:miter/>
        </a:ln>
      </xdr:spPr>
      <xdr:txBody>
        <a:bodyPr upright="1"/>
        <a:lstStyle/>
        <a:p/>
      </xdr:txBody>
    </xdr:sp>
    <xdr:clientData/>
  </xdr:twoCellAnchor>
  <xdr:twoCellAnchor>
    <xdr:from xmlns:xdr="http://schemas.openxmlformats.org/drawingml/2006/spreadsheetDrawing">
      <xdr:col>25</xdr:col>
      <xdr:colOff>238760</xdr:colOff>
      <xdr:row>30</xdr:row>
      <xdr:rowOff>124460</xdr:rowOff>
    </xdr:from>
    <xdr:to xmlns:xdr="http://schemas.openxmlformats.org/drawingml/2006/spreadsheetDrawing">
      <xdr:col>33</xdr:col>
      <xdr:colOff>85725</xdr:colOff>
      <xdr:row>44</xdr:row>
      <xdr:rowOff>9525</xdr:rowOff>
    </xdr:to>
    <xdr:sp macro="" textlink="">
      <xdr:nvSpPr>
        <xdr:cNvPr id="188645" name="Rectangle 288"/>
        <xdr:cNvSpPr>
          <a:spLocks noChangeArrowheads="1"/>
        </xdr:cNvSpPr>
      </xdr:nvSpPr>
      <xdr:spPr>
        <a:xfrm>
          <a:off x="17402810" y="5267960"/>
          <a:ext cx="5333365" cy="2285365"/>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25</xdr:col>
      <xdr:colOff>295910</xdr:colOff>
      <xdr:row>30</xdr:row>
      <xdr:rowOff>124460</xdr:rowOff>
    </xdr:from>
    <xdr:to xmlns:xdr="http://schemas.openxmlformats.org/drawingml/2006/spreadsheetDrawing">
      <xdr:col>30</xdr:col>
      <xdr:colOff>676910</xdr:colOff>
      <xdr:row>32</xdr:row>
      <xdr:rowOff>38100</xdr:rowOff>
    </xdr:to>
    <xdr:sp macro="" textlink="">
      <xdr:nvSpPr>
        <xdr:cNvPr id="188646" name="Rectangle 289"/>
        <xdr:cNvSpPr>
          <a:spLocks noChangeArrowheads="1"/>
        </xdr:cNvSpPr>
      </xdr:nvSpPr>
      <xdr:spPr>
        <a:xfrm>
          <a:off x="17459960" y="5267960"/>
          <a:ext cx="3810000" cy="25654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補助費等の分析欄</a:t>
          </a:r>
        </a:p>
      </xdr:txBody>
    </xdr:sp>
    <xdr:clientData/>
  </xdr:twoCellAnchor>
  <xdr:twoCellAnchor>
    <xdr:from xmlns:xdr="http://schemas.openxmlformats.org/drawingml/2006/spreadsheetDrawing">
      <xdr:col>25</xdr:col>
      <xdr:colOff>334010</xdr:colOff>
      <xdr:row>32</xdr:row>
      <xdr:rowOff>104775</xdr:rowOff>
    </xdr:from>
    <xdr:to xmlns:xdr="http://schemas.openxmlformats.org/drawingml/2006/spreadsheetDrawing">
      <xdr:col>32</xdr:col>
      <xdr:colOff>619125</xdr:colOff>
      <xdr:row>43</xdr:row>
      <xdr:rowOff>124460</xdr:rowOff>
    </xdr:to>
    <xdr:sp macro="" textlink="">
      <xdr:nvSpPr>
        <xdr:cNvPr id="188647" name="Text Box 290"/>
        <xdr:cNvSpPr txBox="1">
          <a:spLocks noChangeArrowheads="1"/>
        </xdr:cNvSpPr>
      </xdr:nvSpPr>
      <xdr:spPr>
        <a:xfrm>
          <a:off x="17498060" y="5591175"/>
          <a:ext cx="5085715" cy="1905635"/>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団体等への補助交付金は、一部事務組合等への負担金や町への進出企業への奨励金等が多額に上っているため、補助費等に係る経常収支比率全体では、類似団体平均を大きく（</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3.6</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ポイント）上回っており、順位も下位である。一部事務組合に対して経営努力の要請を行い、不適当な補助金や負担金の削減をしていきたい。</a:t>
          </a:r>
        </a:p>
      </xdr:txBody>
    </xdr:sp>
    <xdr:clientData/>
  </xdr:twoCellAnchor>
  <xdr:twoCellAnchor editAs="oneCell">
    <xdr:from xmlns:xdr="http://schemas.openxmlformats.org/drawingml/2006/spreadsheetDrawing">
      <xdr:col>18</xdr:col>
      <xdr:colOff>85725</xdr:colOff>
      <xdr:row>29</xdr:row>
      <xdr:rowOff>143510</xdr:rowOff>
    </xdr:from>
    <xdr:to xmlns:xdr="http://schemas.openxmlformats.org/drawingml/2006/spreadsheetDrawing">
      <xdr:col>18</xdr:col>
      <xdr:colOff>219075</xdr:colOff>
      <xdr:row>30</xdr:row>
      <xdr:rowOff>124460</xdr:rowOff>
    </xdr:to>
    <xdr:sp macro="" textlink="">
      <xdr:nvSpPr>
        <xdr:cNvPr id="188648" name="Text Box 291"/>
        <xdr:cNvSpPr txBox="1">
          <a:spLocks noChangeArrowheads="1"/>
        </xdr:cNvSpPr>
      </xdr:nvSpPr>
      <xdr:spPr>
        <a:xfrm>
          <a:off x="12449175" y="5115560"/>
          <a:ext cx="133350" cy="152400"/>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85725</xdr:colOff>
      <xdr:row>44</xdr:row>
      <xdr:rowOff>9525</xdr:rowOff>
    </xdr:from>
    <xdr:to xmlns:xdr="http://schemas.openxmlformats.org/drawingml/2006/spreadsheetDrawing">
      <xdr:col>24</xdr:col>
      <xdr:colOff>591185</xdr:colOff>
      <xdr:row>44</xdr:row>
      <xdr:rowOff>9525</xdr:rowOff>
    </xdr:to>
    <xdr:sp macro="" textlink="">
      <xdr:nvSpPr>
        <xdr:cNvPr id="188649" name="Line 292"/>
        <xdr:cNvSpPr>
          <a:spLocks noChangeShapeType="1"/>
        </xdr:cNvSpPr>
      </xdr:nvSpPr>
      <xdr:spPr>
        <a:xfrm>
          <a:off x="12449175" y="755332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43</xdr:row>
      <xdr:rowOff>67310</xdr:rowOff>
    </xdr:from>
    <xdr:to xmlns:xdr="http://schemas.openxmlformats.org/drawingml/2006/spreadsheetDrawing">
      <xdr:col>18</xdr:col>
      <xdr:colOff>76200</xdr:colOff>
      <xdr:row>44</xdr:row>
      <xdr:rowOff>104775</xdr:rowOff>
    </xdr:to>
    <xdr:sp macro="" textlink="">
      <xdr:nvSpPr>
        <xdr:cNvPr id="188650" name="Text Box 293"/>
        <xdr:cNvSpPr txBox="1">
          <a:spLocks noChangeArrowheads="1"/>
        </xdr:cNvSpPr>
      </xdr:nvSpPr>
      <xdr:spPr>
        <a:xfrm>
          <a:off x="11934825" y="7439660"/>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a:t>
          </a:r>
        </a:p>
      </xdr:txBody>
    </xdr:sp>
    <xdr:clientData/>
  </xdr:twoCellAnchor>
  <xdr:twoCellAnchor>
    <xdr:from xmlns:xdr="http://schemas.openxmlformats.org/drawingml/2006/spreadsheetDrawing">
      <xdr:col>18</xdr:col>
      <xdr:colOff>85725</xdr:colOff>
      <xdr:row>41</xdr:row>
      <xdr:rowOff>67310</xdr:rowOff>
    </xdr:from>
    <xdr:to xmlns:xdr="http://schemas.openxmlformats.org/drawingml/2006/spreadsheetDrawing">
      <xdr:col>24</xdr:col>
      <xdr:colOff>591185</xdr:colOff>
      <xdr:row>41</xdr:row>
      <xdr:rowOff>67310</xdr:rowOff>
    </xdr:to>
    <xdr:sp macro="" textlink="">
      <xdr:nvSpPr>
        <xdr:cNvPr id="188651" name="Line 294"/>
        <xdr:cNvSpPr>
          <a:spLocks noChangeShapeType="1"/>
        </xdr:cNvSpPr>
      </xdr:nvSpPr>
      <xdr:spPr>
        <a:xfrm>
          <a:off x="12449175" y="709676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40</xdr:row>
      <xdr:rowOff>124460</xdr:rowOff>
    </xdr:from>
    <xdr:to xmlns:xdr="http://schemas.openxmlformats.org/drawingml/2006/spreadsheetDrawing">
      <xdr:col>18</xdr:col>
      <xdr:colOff>76200</xdr:colOff>
      <xdr:row>42</xdr:row>
      <xdr:rowOff>0</xdr:rowOff>
    </xdr:to>
    <xdr:sp macro="" textlink="">
      <xdr:nvSpPr>
        <xdr:cNvPr id="188652" name="Text Box 295"/>
        <xdr:cNvSpPr txBox="1">
          <a:spLocks noChangeArrowheads="1"/>
        </xdr:cNvSpPr>
      </xdr:nvSpPr>
      <xdr:spPr>
        <a:xfrm>
          <a:off x="11934825" y="6982460"/>
          <a:ext cx="504825" cy="21844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a:t>
          </a:r>
        </a:p>
      </xdr:txBody>
    </xdr:sp>
    <xdr:clientData/>
  </xdr:twoCellAnchor>
  <xdr:twoCellAnchor>
    <xdr:from xmlns:xdr="http://schemas.openxmlformats.org/drawingml/2006/spreadsheetDrawing">
      <xdr:col>18</xdr:col>
      <xdr:colOff>85725</xdr:colOff>
      <xdr:row>38</xdr:row>
      <xdr:rowOff>124460</xdr:rowOff>
    </xdr:from>
    <xdr:to xmlns:xdr="http://schemas.openxmlformats.org/drawingml/2006/spreadsheetDrawing">
      <xdr:col>24</xdr:col>
      <xdr:colOff>591185</xdr:colOff>
      <xdr:row>38</xdr:row>
      <xdr:rowOff>124460</xdr:rowOff>
    </xdr:to>
    <xdr:sp macro="" textlink="">
      <xdr:nvSpPr>
        <xdr:cNvPr id="188653" name="Line 296"/>
        <xdr:cNvSpPr>
          <a:spLocks noChangeShapeType="1"/>
        </xdr:cNvSpPr>
      </xdr:nvSpPr>
      <xdr:spPr>
        <a:xfrm>
          <a:off x="12449175" y="663956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38</xdr:row>
      <xdr:rowOff>9525</xdr:rowOff>
    </xdr:from>
    <xdr:to xmlns:xdr="http://schemas.openxmlformats.org/drawingml/2006/spreadsheetDrawing">
      <xdr:col>18</xdr:col>
      <xdr:colOff>76200</xdr:colOff>
      <xdr:row>39</xdr:row>
      <xdr:rowOff>47625</xdr:rowOff>
    </xdr:to>
    <xdr:sp macro="" textlink="">
      <xdr:nvSpPr>
        <xdr:cNvPr id="188654" name="Text Box 297"/>
        <xdr:cNvSpPr txBox="1">
          <a:spLocks noChangeArrowheads="1"/>
        </xdr:cNvSpPr>
      </xdr:nvSpPr>
      <xdr:spPr>
        <a:xfrm>
          <a:off x="11934825" y="652462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18</xdr:col>
      <xdr:colOff>85725</xdr:colOff>
      <xdr:row>36</xdr:row>
      <xdr:rowOff>9525</xdr:rowOff>
    </xdr:from>
    <xdr:to xmlns:xdr="http://schemas.openxmlformats.org/drawingml/2006/spreadsheetDrawing">
      <xdr:col>24</xdr:col>
      <xdr:colOff>591185</xdr:colOff>
      <xdr:row>36</xdr:row>
      <xdr:rowOff>9525</xdr:rowOff>
    </xdr:to>
    <xdr:sp macro="" textlink="">
      <xdr:nvSpPr>
        <xdr:cNvPr id="188655" name="Line 298"/>
        <xdr:cNvSpPr>
          <a:spLocks noChangeShapeType="1"/>
        </xdr:cNvSpPr>
      </xdr:nvSpPr>
      <xdr:spPr>
        <a:xfrm>
          <a:off x="12449175" y="618172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35</xdr:row>
      <xdr:rowOff>67310</xdr:rowOff>
    </xdr:from>
    <xdr:to xmlns:xdr="http://schemas.openxmlformats.org/drawingml/2006/spreadsheetDrawing">
      <xdr:col>18</xdr:col>
      <xdr:colOff>76200</xdr:colOff>
      <xdr:row>36</xdr:row>
      <xdr:rowOff>104775</xdr:rowOff>
    </xdr:to>
    <xdr:sp macro="" textlink="">
      <xdr:nvSpPr>
        <xdr:cNvPr id="188656" name="Text Box 299"/>
        <xdr:cNvSpPr txBox="1">
          <a:spLocks noChangeArrowheads="1"/>
        </xdr:cNvSpPr>
      </xdr:nvSpPr>
      <xdr:spPr>
        <a:xfrm>
          <a:off x="11934825" y="6068060"/>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18</xdr:col>
      <xdr:colOff>85725</xdr:colOff>
      <xdr:row>33</xdr:row>
      <xdr:rowOff>67310</xdr:rowOff>
    </xdr:from>
    <xdr:to xmlns:xdr="http://schemas.openxmlformats.org/drawingml/2006/spreadsheetDrawing">
      <xdr:col>24</xdr:col>
      <xdr:colOff>591185</xdr:colOff>
      <xdr:row>33</xdr:row>
      <xdr:rowOff>67310</xdr:rowOff>
    </xdr:to>
    <xdr:sp macro="" textlink="">
      <xdr:nvSpPr>
        <xdr:cNvPr id="188657" name="Line 300"/>
        <xdr:cNvSpPr>
          <a:spLocks noChangeShapeType="1"/>
        </xdr:cNvSpPr>
      </xdr:nvSpPr>
      <xdr:spPr>
        <a:xfrm>
          <a:off x="12449175" y="572516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32</xdr:row>
      <xdr:rowOff>124460</xdr:rowOff>
    </xdr:from>
    <xdr:to xmlns:xdr="http://schemas.openxmlformats.org/drawingml/2006/spreadsheetDrawing">
      <xdr:col>18</xdr:col>
      <xdr:colOff>76200</xdr:colOff>
      <xdr:row>34</xdr:row>
      <xdr:rowOff>0</xdr:rowOff>
    </xdr:to>
    <xdr:sp macro="" textlink="">
      <xdr:nvSpPr>
        <xdr:cNvPr id="188658" name="Text Box 301"/>
        <xdr:cNvSpPr txBox="1">
          <a:spLocks noChangeArrowheads="1"/>
        </xdr:cNvSpPr>
      </xdr:nvSpPr>
      <xdr:spPr>
        <a:xfrm>
          <a:off x="11934825" y="5610860"/>
          <a:ext cx="504825" cy="21844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18</xdr:col>
      <xdr:colOff>85725</xdr:colOff>
      <xdr:row>30</xdr:row>
      <xdr:rowOff>124460</xdr:rowOff>
    </xdr:from>
    <xdr:to xmlns:xdr="http://schemas.openxmlformats.org/drawingml/2006/spreadsheetDrawing">
      <xdr:col>24</xdr:col>
      <xdr:colOff>591185</xdr:colOff>
      <xdr:row>30</xdr:row>
      <xdr:rowOff>124460</xdr:rowOff>
    </xdr:to>
    <xdr:sp macro="" textlink="">
      <xdr:nvSpPr>
        <xdr:cNvPr id="188659" name="Line 302"/>
        <xdr:cNvSpPr>
          <a:spLocks noChangeShapeType="1"/>
        </xdr:cNvSpPr>
      </xdr:nvSpPr>
      <xdr:spPr>
        <a:xfrm>
          <a:off x="12449175" y="5267960"/>
          <a:ext cx="4620260" cy="0"/>
        </a:xfrm>
        <a:prstGeom prst="line"/>
        <a:noFill/>
        <a:ln w="9525">
          <a:solidFill>
            <a:srgbClr val="C0C0C0"/>
          </a:solidFill>
          <a:miter/>
        </a:ln>
      </xdr:spPr>
      <xdr:txBody>
        <a:bodyPr upright="1"/>
        <a:lstStyle/>
        <a:p/>
      </xdr:txBody>
    </xdr:sp>
    <xdr:clientData/>
  </xdr:twoCellAnchor>
  <xdr:twoCellAnchor>
    <xdr:from xmlns:xdr="http://schemas.openxmlformats.org/drawingml/2006/spreadsheetDrawing">
      <xdr:col>18</xdr:col>
      <xdr:colOff>85725</xdr:colOff>
      <xdr:row>30</xdr:row>
      <xdr:rowOff>124460</xdr:rowOff>
    </xdr:from>
    <xdr:to xmlns:xdr="http://schemas.openxmlformats.org/drawingml/2006/spreadsheetDrawing">
      <xdr:col>24</xdr:col>
      <xdr:colOff>591185</xdr:colOff>
      <xdr:row>44</xdr:row>
      <xdr:rowOff>9525</xdr:rowOff>
    </xdr:to>
    <xdr:sp macro="" textlink="">
      <xdr:nvSpPr>
        <xdr:cNvPr id="188660" name="補助費等グラフ枠"/>
        <xdr:cNvSpPr>
          <a:spLocks noChangeArrowheads="1"/>
        </xdr:cNvSpPr>
      </xdr:nvSpPr>
      <xdr:spPr>
        <a:xfrm>
          <a:off x="12449175" y="5267960"/>
          <a:ext cx="4620260" cy="228536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24</xdr:col>
      <xdr:colOff>28575</xdr:colOff>
      <xdr:row>34</xdr:row>
      <xdr:rowOff>19050</xdr:rowOff>
    </xdr:from>
    <xdr:to xmlns:xdr="http://schemas.openxmlformats.org/drawingml/2006/spreadsheetDrawing">
      <xdr:col>24</xdr:col>
      <xdr:colOff>28575</xdr:colOff>
      <xdr:row>40</xdr:row>
      <xdr:rowOff>38100</xdr:rowOff>
    </xdr:to>
    <xdr:sp macro="" textlink="">
      <xdr:nvSpPr>
        <xdr:cNvPr id="188661" name="Line 304"/>
        <xdr:cNvSpPr>
          <a:spLocks noChangeShapeType="1"/>
        </xdr:cNvSpPr>
      </xdr:nvSpPr>
      <xdr:spPr>
        <a:xfrm flipV="1">
          <a:off x="16506825" y="5848350"/>
          <a:ext cx="0" cy="1047750"/>
        </a:xfrm>
        <a:prstGeom prst="line"/>
        <a:noFill/>
        <a:ln w="31750">
          <a:solidFill>
            <a:srgbClr val="808080"/>
          </a:solidFill>
          <a:miter/>
        </a:ln>
      </xdr:spPr>
      <xdr:txBody>
        <a:bodyPr upright="1"/>
        <a:lstStyle/>
        <a:p/>
      </xdr:txBody>
    </xdr:sp>
    <xdr:clientData/>
  </xdr:twoCellAnchor>
  <xdr:twoCellAnchor editAs="oneCell">
    <xdr:from xmlns:xdr="http://schemas.openxmlformats.org/drawingml/2006/spreadsheetDrawing">
      <xdr:col>24</xdr:col>
      <xdr:colOff>123825</xdr:colOff>
      <xdr:row>40</xdr:row>
      <xdr:rowOff>38100</xdr:rowOff>
    </xdr:from>
    <xdr:to xmlns:xdr="http://schemas.openxmlformats.org/drawingml/2006/spreadsheetDrawing">
      <xdr:col>25</xdr:col>
      <xdr:colOff>200660</xdr:colOff>
      <xdr:row>41</xdr:row>
      <xdr:rowOff>76835</xdr:rowOff>
    </xdr:to>
    <xdr:sp macro="" textlink="">
      <xdr:nvSpPr>
        <xdr:cNvPr id="188662" name="補助費等最小値テキスト"/>
        <xdr:cNvSpPr txBox="1">
          <a:spLocks noChangeArrowheads="1"/>
        </xdr:cNvSpPr>
      </xdr:nvSpPr>
      <xdr:spPr>
        <a:xfrm>
          <a:off x="16602075" y="6896100"/>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25.5</a:t>
          </a:r>
        </a:p>
      </xdr:txBody>
    </xdr:sp>
    <xdr:clientData/>
  </xdr:twoCellAnchor>
  <xdr:twoCellAnchor>
    <xdr:from xmlns:xdr="http://schemas.openxmlformats.org/drawingml/2006/spreadsheetDrawing">
      <xdr:col>23</xdr:col>
      <xdr:colOff>629285</xdr:colOff>
      <xdr:row>40</xdr:row>
      <xdr:rowOff>38100</xdr:rowOff>
    </xdr:from>
    <xdr:to xmlns:xdr="http://schemas.openxmlformats.org/drawingml/2006/spreadsheetDrawing">
      <xdr:col>24</xdr:col>
      <xdr:colOff>123825</xdr:colOff>
      <xdr:row>40</xdr:row>
      <xdr:rowOff>38100</xdr:rowOff>
    </xdr:to>
    <xdr:sp macro="" textlink="">
      <xdr:nvSpPr>
        <xdr:cNvPr id="188663" name="Line 306"/>
        <xdr:cNvSpPr>
          <a:spLocks noChangeShapeType="1"/>
        </xdr:cNvSpPr>
      </xdr:nvSpPr>
      <xdr:spPr>
        <a:xfrm>
          <a:off x="16421735" y="6896100"/>
          <a:ext cx="18034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24</xdr:col>
      <xdr:colOff>123825</xdr:colOff>
      <xdr:row>32</xdr:row>
      <xdr:rowOff>133985</xdr:rowOff>
    </xdr:from>
    <xdr:to xmlns:xdr="http://schemas.openxmlformats.org/drawingml/2006/spreadsheetDrawing">
      <xdr:col>25</xdr:col>
      <xdr:colOff>200660</xdr:colOff>
      <xdr:row>34</xdr:row>
      <xdr:rowOff>0</xdr:rowOff>
    </xdr:to>
    <xdr:sp macro="" textlink="">
      <xdr:nvSpPr>
        <xdr:cNvPr id="188664" name="補助費等最大値テキスト"/>
        <xdr:cNvSpPr txBox="1">
          <a:spLocks noChangeArrowheads="1"/>
        </xdr:cNvSpPr>
      </xdr:nvSpPr>
      <xdr:spPr>
        <a:xfrm>
          <a:off x="16602075" y="5620385"/>
          <a:ext cx="76263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2.7</a:t>
          </a:r>
        </a:p>
      </xdr:txBody>
    </xdr:sp>
    <xdr:clientData/>
  </xdr:twoCellAnchor>
  <xdr:twoCellAnchor>
    <xdr:from xmlns:xdr="http://schemas.openxmlformats.org/drawingml/2006/spreadsheetDrawing">
      <xdr:col>23</xdr:col>
      <xdr:colOff>629285</xdr:colOff>
      <xdr:row>34</xdr:row>
      <xdr:rowOff>19050</xdr:rowOff>
    </xdr:from>
    <xdr:to xmlns:xdr="http://schemas.openxmlformats.org/drawingml/2006/spreadsheetDrawing">
      <xdr:col>24</xdr:col>
      <xdr:colOff>123825</xdr:colOff>
      <xdr:row>34</xdr:row>
      <xdr:rowOff>19050</xdr:rowOff>
    </xdr:to>
    <xdr:sp macro="" textlink="">
      <xdr:nvSpPr>
        <xdr:cNvPr id="188665" name="Line 308"/>
        <xdr:cNvSpPr>
          <a:spLocks noChangeShapeType="1"/>
        </xdr:cNvSpPr>
      </xdr:nvSpPr>
      <xdr:spPr>
        <a:xfrm>
          <a:off x="16421735" y="5848350"/>
          <a:ext cx="18034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22</xdr:col>
      <xdr:colOff>562610</xdr:colOff>
      <xdr:row>38</xdr:row>
      <xdr:rowOff>29210</xdr:rowOff>
    </xdr:from>
    <xdr:to xmlns:xdr="http://schemas.openxmlformats.org/drawingml/2006/spreadsheetDrawing">
      <xdr:col>24</xdr:col>
      <xdr:colOff>28575</xdr:colOff>
      <xdr:row>38</xdr:row>
      <xdr:rowOff>67310</xdr:rowOff>
    </xdr:to>
    <xdr:sp macro="" textlink="">
      <xdr:nvSpPr>
        <xdr:cNvPr id="188666" name="Line 309"/>
        <xdr:cNvSpPr>
          <a:spLocks noChangeShapeType="1"/>
        </xdr:cNvSpPr>
      </xdr:nvSpPr>
      <xdr:spPr>
        <a:xfrm flipV="1">
          <a:off x="15669260" y="6544310"/>
          <a:ext cx="837565" cy="3810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24</xdr:col>
      <xdr:colOff>123825</xdr:colOff>
      <xdr:row>36</xdr:row>
      <xdr:rowOff>29210</xdr:rowOff>
    </xdr:from>
    <xdr:to xmlns:xdr="http://schemas.openxmlformats.org/drawingml/2006/spreadsheetDrawing">
      <xdr:col>25</xdr:col>
      <xdr:colOff>200660</xdr:colOff>
      <xdr:row>37</xdr:row>
      <xdr:rowOff>67310</xdr:rowOff>
    </xdr:to>
    <xdr:sp macro="" textlink="">
      <xdr:nvSpPr>
        <xdr:cNvPr id="188667" name="補助費等平均値テキスト"/>
        <xdr:cNvSpPr txBox="1">
          <a:spLocks noChangeArrowheads="1"/>
        </xdr:cNvSpPr>
      </xdr:nvSpPr>
      <xdr:spPr>
        <a:xfrm>
          <a:off x="16602075" y="620141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14.3</a:t>
          </a:r>
        </a:p>
      </xdr:txBody>
    </xdr:sp>
    <xdr:clientData/>
  </xdr:twoCellAnchor>
  <xdr:twoCellAnchor>
    <xdr:from xmlns:xdr="http://schemas.openxmlformats.org/drawingml/2006/spreadsheetDrawing">
      <xdr:col>23</xdr:col>
      <xdr:colOff>667385</xdr:colOff>
      <xdr:row>36</xdr:row>
      <xdr:rowOff>162560</xdr:rowOff>
    </xdr:from>
    <xdr:to xmlns:xdr="http://schemas.openxmlformats.org/drawingml/2006/spreadsheetDrawing">
      <xdr:col>24</xdr:col>
      <xdr:colOff>85725</xdr:colOff>
      <xdr:row>37</xdr:row>
      <xdr:rowOff>86360</xdr:rowOff>
    </xdr:to>
    <xdr:sp macro="" textlink="">
      <xdr:nvSpPr>
        <xdr:cNvPr id="188668" name="AutoShape 311"/>
        <xdr:cNvSpPr>
          <a:spLocks noChangeArrowheads="1"/>
        </xdr:cNvSpPr>
      </xdr:nvSpPr>
      <xdr:spPr>
        <a:xfrm>
          <a:off x="16459835" y="6334760"/>
          <a:ext cx="104140" cy="9525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21</xdr:col>
      <xdr:colOff>361950</xdr:colOff>
      <xdr:row>38</xdr:row>
      <xdr:rowOff>57150</xdr:rowOff>
    </xdr:from>
    <xdr:to xmlns:xdr="http://schemas.openxmlformats.org/drawingml/2006/spreadsheetDrawing">
      <xdr:col>22</xdr:col>
      <xdr:colOff>562610</xdr:colOff>
      <xdr:row>38</xdr:row>
      <xdr:rowOff>67310</xdr:rowOff>
    </xdr:to>
    <xdr:sp macro="" textlink="">
      <xdr:nvSpPr>
        <xdr:cNvPr id="188669" name="Line 312"/>
        <xdr:cNvSpPr>
          <a:spLocks noChangeShapeType="1"/>
        </xdr:cNvSpPr>
      </xdr:nvSpPr>
      <xdr:spPr>
        <a:xfrm>
          <a:off x="14782800" y="6572250"/>
          <a:ext cx="886460" cy="1016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22</xdr:col>
      <xdr:colOff>514985</xdr:colOff>
      <xdr:row>36</xdr:row>
      <xdr:rowOff>162560</xdr:rowOff>
    </xdr:from>
    <xdr:to xmlns:xdr="http://schemas.openxmlformats.org/drawingml/2006/spreadsheetDrawing">
      <xdr:col>22</xdr:col>
      <xdr:colOff>619125</xdr:colOff>
      <xdr:row>37</xdr:row>
      <xdr:rowOff>95250</xdr:rowOff>
    </xdr:to>
    <xdr:sp macro="" textlink="">
      <xdr:nvSpPr>
        <xdr:cNvPr id="188670" name="AutoShape 313"/>
        <xdr:cNvSpPr>
          <a:spLocks noChangeArrowheads="1"/>
        </xdr:cNvSpPr>
      </xdr:nvSpPr>
      <xdr:spPr>
        <a:xfrm>
          <a:off x="15621635" y="6334760"/>
          <a:ext cx="104140"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22</xdr:col>
      <xdr:colOff>180975</xdr:colOff>
      <xdr:row>35</xdr:row>
      <xdr:rowOff>133985</xdr:rowOff>
    </xdr:from>
    <xdr:to xmlns:xdr="http://schemas.openxmlformats.org/drawingml/2006/spreadsheetDrawing">
      <xdr:col>23</xdr:col>
      <xdr:colOff>228600</xdr:colOff>
      <xdr:row>37</xdr:row>
      <xdr:rowOff>0</xdr:rowOff>
    </xdr:to>
    <xdr:sp macro="" textlink="">
      <xdr:nvSpPr>
        <xdr:cNvPr id="188671" name="Text Box 314"/>
        <xdr:cNvSpPr txBox="1">
          <a:spLocks noChangeArrowheads="1"/>
        </xdr:cNvSpPr>
      </xdr:nvSpPr>
      <xdr:spPr>
        <a:xfrm>
          <a:off x="15287625" y="6134735"/>
          <a:ext cx="73342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14.4</a:t>
          </a:r>
        </a:p>
      </xdr:txBody>
    </xdr:sp>
    <xdr:clientData/>
  </xdr:twoCellAnchor>
  <xdr:twoCellAnchor>
    <xdr:from xmlns:xdr="http://schemas.openxmlformats.org/drawingml/2006/spreadsheetDrawing">
      <xdr:col>20</xdr:col>
      <xdr:colOff>161925</xdr:colOff>
      <xdr:row>38</xdr:row>
      <xdr:rowOff>57150</xdr:rowOff>
    </xdr:from>
    <xdr:to xmlns:xdr="http://schemas.openxmlformats.org/drawingml/2006/spreadsheetDrawing">
      <xdr:col>21</xdr:col>
      <xdr:colOff>361950</xdr:colOff>
      <xdr:row>39</xdr:row>
      <xdr:rowOff>67310</xdr:rowOff>
    </xdr:to>
    <xdr:sp macro="" textlink="">
      <xdr:nvSpPr>
        <xdr:cNvPr id="188672" name="Line 315"/>
        <xdr:cNvSpPr>
          <a:spLocks noChangeShapeType="1"/>
        </xdr:cNvSpPr>
      </xdr:nvSpPr>
      <xdr:spPr>
        <a:xfrm flipV="1">
          <a:off x="13896975" y="6572250"/>
          <a:ext cx="885825" cy="18161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21</xdr:col>
      <xdr:colOff>314325</xdr:colOff>
      <xdr:row>36</xdr:row>
      <xdr:rowOff>104775</xdr:rowOff>
    </xdr:from>
    <xdr:to xmlns:xdr="http://schemas.openxmlformats.org/drawingml/2006/spreadsheetDrawing">
      <xdr:col>21</xdr:col>
      <xdr:colOff>410210</xdr:colOff>
      <xdr:row>37</xdr:row>
      <xdr:rowOff>38100</xdr:rowOff>
    </xdr:to>
    <xdr:sp macro="" textlink="">
      <xdr:nvSpPr>
        <xdr:cNvPr id="188673" name="AutoShape 316"/>
        <xdr:cNvSpPr>
          <a:spLocks noChangeArrowheads="1"/>
        </xdr:cNvSpPr>
      </xdr:nvSpPr>
      <xdr:spPr>
        <a:xfrm>
          <a:off x="14735175" y="6276975"/>
          <a:ext cx="95885"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20</xdr:col>
      <xdr:colOff>667385</xdr:colOff>
      <xdr:row>35</xdr:row>
      <xdr:rowOff>76835</xdr:rowOff>
    </xdr:from>
    <xdr:to xmlns:xdr="http://schemas.openxmlformats.org/drawingml/2006/spreadsheetDrawing">
      <xdr:col>22</xdr:col>
      <xdr:colOff>57150</xdr:colOff>
      <xdr:row>36</xdr:row>
      <xdr:rowOff>114935</xdr:rowOff>
    </xdr:to>
    <xdr:sp macro="" textlink="">
      <xdr:nvSpPr>
        <xdr:cNvPr id="188674" name="Text Box 317"/>
        <xdr:cNvSpPr txBox="1">
          <a:spLocks noChangeArrowheads="1"/>
        </xdr:cNvSpPr>
      </xdr:nvSpPr>
      <xdr:spPr>
        <a:xfrm>
          <a:off x="14402435" y="6077585"/>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13.1</a:t>
          </a:r>
        </a:p>
      </xdr:txBody>
    </xdr:sp>
    <xdr:clientData/>
  </xdr:twoCellAnchor>
  <xdr:twoCellAnchor>
    <xdr:from xmlns:xdr="http://schemas.openxmlformats.org/drawingml/2006/spreadsheetDrawing">
      <xdr:col>18</xdr:col>
      <xdr:colOff>638810</xdr:colOff>
      <xdr:row>39</xdr:row>
      <xdr:rowOff>57150</xdr:rowOff>
    </xdr:from>
    <xdr:to xmlns:xdr="http://schemas.openxmlformats.org/drawingml/2006/spreadsheetDrawing">
      <xdr:col>20</xdr:col>
      <xdr:colOff>161925</xdr:colOff>
      <xdr:row>39</xdr:row>
      <xdr:rowOff>67310</xdr:rowOff>
    </xdr:to>
    <xdr:sp macro="" textlink="">
      <xdr:nvSpPr>
        <xdr:cNvPr id="188675" name="Line 318"/>
        <xdr:cNvSpPr>
          <a:spLocks noChangeShapeType="1"/>
        </xdr:cNvSpPr>
      </xdr:nvSpPr>
      <xdr:spPr>
        <a:xfrm>
          <a:off x="13002260" y="6743700"/>
          <a:ext cx="894715" cy="1016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20</xdr:col>
      <xdr:colOff>104775</xdr:colOff>
      <xdr:row>36</xdr:row>
      <xdr:rowOff>143510</xdr:rowOff>
    </xdr:from>
    <xdr:to xmlns:xdr="http://schemas.openxmlformats.org/drawingml/2006/spreadsheetDrawing">
      <xdr:col>20</xdr:col>
      <xdr:colOff>209550</xdr:colOff>
      <xdr:row>37</xdr:row>
      <xdr:rowOff>76835</xdr:rowOff>
    </xdr:to>
    <xdr:sp macro="" textlink="">
      <xdr:nvSpPr>
        <xdr:cNvPr id="188676" name="AutoShape 319"/>
        <xdr:cNvSpPr>
          <a:spLocks noChangeArrowheads="1"/>
        </xdr:cNvSpPr>
      </xdr:nvSpPr>
      <xdr:spPr>
        <a:xfrm>
          <a:off x="13839825" y="6315710"/>
          <a:ext cx="104775"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19</xdr:col>
      <xdr:colOff>467360</xdr:colOff>
      <xdr:row>35</xdr:row>
      <xdr:rowOff>114935</xdr:rowOff>
    </xdr:from>
    <xdr:to xmlns:xdr="http://schemas.openxmlformats.org/drawingml/2006/spreadsheetDrawing">
      <xdr:col>20</xdr:col>
      <xdr:colOff>543560</xdr:colOff>
      <xdr:row>36</xdr:row>
      <xdr:rowOff>153035</xdr:rowOff>
    </xdr:to>
    <xdr:sp macro="" textlink="">
      <xdr:nvSpPr>
        <xdr:cNvPr id="188677" name="Text Box 320"/>
        <xdr:cNvSpPr txBox="1">
          <a:spLocks noChangeArrowheads="1"/>
        </xdr:cNvSpPr>
      </xdr:nvSpPr>
      <xdr:spPr>
        <a:xfrm>
          <a:off x="13516610" y="6115685"/>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14.0</a:t>
          </a:r>
        </a:p>
      </xdr:txBody>
    </xdr:sp>
    <xdr:clientData/>
  </xdr:twoCellAnchor>
  <xdr:twoCellAnchor>
    <xdr:from xmlns:xdr="http://schemas.openxmlformats.org/drawingml/2006/spreadsheetDrawing">
      <xdr:col>18</xdr:col>
      <xdr:colOff>591185</xdr:colOff>
      <xdr:row>36</xdr:row>
      <xdr:rowOff>153035</xdr:rowOff>
    </xdr:from>
    <xdr:to xmlns:xdr="http://schemas.openxmlformats.org/drawingml/2006/spreadsheetDrawing">
      <xdr:col>19</xdr:col>
      <xdr:colOff>9525</xdr:colOff>
      <xdr:row>37</xdr:row>
      <xdr:rowOff>86360</xdr:rowOff>
    </xdr:to>
    <xdr:sp macro="" textlink="">
      <xdr:nvSpPr>
        <xdr:cNvPr id="188678" name="AutoShape 321"/>
        <xdr:cNvSpPr>
          <a:spLocks noChangeArrowheads="1"/>
        </xdr:cNvSpPr>
      </xdr:nvSpPr>
      <xdr:spPr>
        <a:xfrm>
          <a:off x="12954635" y="6325235"/>
          <a:ext cx="10414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18</xdr:col>
      <xdr:colOff>257175</xdr:colOff>
      <xdr:row>35</xdr:row>
      <xdr:rowOff>124460</xdr:rowOff>
    </xdr:from>
    <xdr:to xmlns:xdr="http://schemas.openxmlformats.org/drawingml/2006/spreadsheetDrawing">
      <xdr:col>19</xdr:col>
      <xdr:colOff>334010</xdr:colOff>
      <xdr:row>37</xdr:row>
      <xdr:rowOff>0</xdr:rowOff>
    </xdr:to>
    <xdr:sp macro="" textlink="">
      <xdr:nvSpPr>
        <xdr:cNvPr id="188679" name="Text Box 322"/>
        <xdr:cNvSpPr txBox="1">
          <a:spLocks noChangeArrowheads="1"/>
        </xdr:cNvSpPr>
      </xdr:nvSpPr>
      <xdr:spPr>
        <a:xfrm>
          <a:off x="12620625" y="6125210"/>
          <a:ext cx="762635" cy="21844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14.2</a:t>
          </a:r>
        </a:p>
      </xdr:txBody>
    </xdr:sp>
    <xdr:clientData/>
  </xdr:twoCellAnchor>
  <xdr:twoCellAnchor editAs="oneCell">
    <xdr:from xmlns:xdr="http://schemas.openxmlformats.org/drawingml/2006/spreadsheetDrawing">
      <xdr:col>23</xdr:col>
      <xdr:colOff>600710</xdr:colOff>
      <xdr:row>44</xdr:row>
      <xdr:rowOff>76835</xdr:rowOff>
    </xdr:from>
    <xdr:to xmlns:xdr="http://schemas.openxmlformats.org/drawingml/2006/spreadsheetDrawing">
      <xdr:col>24</xdr:col>
      <xdr:colOff>676910</xdr:colOff>
      <xdr:row>45</xdr:row>
      <xdr:rowOff>114935</xdr:rowOff>
    </xdr:to>
    <xdr:sp macro="" textlink="">
      <xdr:nvSpPr>
        <xdr:cNvPr id="188680" name="Text Box 323"/>
        <xdr:cNvSpPr txBox="1">
          <a:spLocks noChangeArrowheads="1"/>
        </xdr:cNvSpPr>
      </xdr:nvSpPr>
      <xdr:spPr>
        <a:xfrm>
          <a:off x="16393160" y="7620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22</xdr:col>
      <xdr:colOff>447675</xdr:colOff>
      <xdr:row>44</xdr:row>
      <xdr:rowOff>76835</xdr:rowOff>
    </xdr:from>
    <xdr:to xmlns:xdr="http://schemas.openxmlformats.org/drawingml/2006/spreadsheetDrawing">
      <xdr:col>23</xdr:col>
      <xdr:colOff>524510</xdr:colOff>
      <xdr:row>45</xdr:row>
      <xdr:rowOff>114935</xdr:rowOff>
    </xdr:to>
    <xdr:sp macro="" textlink="">
      <xdr:nvSpPr>
        <xdr:cNvPr id="188681" name="Text Box 324"/>
        <xdr:cNvSpPr txBox="1">
          <a:spLocks noChangeArrowheads="1"/>
        </xdr:cNvSpPr>
      </xdr:nvSpPr>
      <xdr:spPr>
        <a:xfrm>
          <a:off x="15554325" y="762063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21</xdr:col>
      <xdr:colOff>248285</xdr:colOff>
      <xdr:row>44</xdr:row>
      <xdr:rowOff>76835</xdr:rowOff>
    </xdr:from>
    <xdr:to xmlns:xdr="http://schemas.openxmlformats.org/drawingml/2006/spreadsheetDrawing">
      <xdr:col>22</xdr:col>
      <xdr:colOff>324485</xdr:colOff>
      <xdr:row>45</xdr:row>
      <xdr:rowOff>114935</xdr:rowOff>
    </xdr:to>
    <xdr:sp macro="" textlink="">
      <xdr:nvSpPr>
        <xdr:cNvPr id="188682" name="Text Box 325"/>
        <xdr:cNvSpPr txBox="1">
          <a:spLocks noChangeArrowheads="1"/>
        </xdr:cNvSpPr>
      </xdr:nvSpPr>
      <xdr:spPr>
        <a:xfrm>
          <a:off x="14669135" y="7620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20</xdr:col>
      <xdr:colOff>47625</xdr:colOff>
      <xdr:row>44</xdr:row>
      <xdr:rowOff>76835</xdr:rowOff>
    </xdr:from>
    <xdr:to xmlns:xdr="http://schemas.openxmlformats.org/drawingml/2006/spreadsheetDrawing">
      <xdr:col>21</xdr:col>
      <xdr:colOff>123825</xdr:colOff>
      <xdr:row>45</xdr:row>
      <xdr:rowOff>114935</xdr:rowOff>
    </xdr:to>
    <xdr:sp macro="" textlink="">
      <xdr:nvSpPr>
        <xdr:cNvPr id="188683" name="Text Box 326"/>
        <xdr:cNvSpPr txBox="1">
          <a:spLocks noChangeArrowheads="1"/>
        </xdr:cNvSpPr>
      </xdr:nvSpPr>
      <xdr:spPr>
        <a:xfrm>
          <a:off x="13782675" y="7620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18</xdr:col>
      <xdr:colOff>524510</xdr:colOff>
      <xdr:row>44</xdr:row>
      <xdr:rowOff>76835</xdr:rowOff>
    </xdr:from>
    <xdr:to xmlns:xdr="http://schemas.openxmlformats.org/drawingml/2006/spreadsheetDrawing">
      <xdr:col>19</xdr:col>
      <xdr:colOff>600710</xdr:colOff>
      <xdr:row>45</xdr:row>
      <xdr:rowOff>114935</xdr:rowOff>
    </xdr:to>
    <xdr:sp macro="" textlink="">
      <xdr:nvSpPr>
        <xdr:cNvPr id="188684" name="Text Box 327"/>
        <xdr:cNvSpPr txBox="1">
          <a:spLocks noChangeArrowheads="1"/>
        </xdr:cNvSpPr>
      </xdr:nvSpPr>
      <xdr:spPr>
        <a:xfrm>
          <a:off x="12887960" y="7620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23</xdr:col>
      <xdr:colOff>667385</xdr:colOff>
      <xdr:row>37</xdr:row>
      <xdr:rowOff>153035</xdr:rowOff>
    </xdr:from>
    <xdr:to xmlns:xdr="http://schemas.openxmlformats.org/drawingml/2006/spreadsheetDrawing">
      <xdr:col>24</xdr:col>
      <xdr:colOff>85725</xdr:colOff>
      <xdr:row>38</xdr:row>
      <xdr:rowOff>86360</xdr:rowOff>
    </xdr:to>
    <xdr:sp macro="" textlink="">
      <xdr:nvSpPr>
        <xdr:cNvPr id="188685" name="Oval 328"/>
        <xdr:cNvSpPr>
          <a:spLocks noChangeArrowheads="1"/>
        </xdr:cNvSpPr>
      </xdr:nvSpPr>
      <xdr:spPr>
        <a:xfrm>
          <a:off x="16459835" y="6496685"/>
          <a:ext cx="104140"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24</xdr:col>
      <xdr:colOff>123825</xdr:colOff>
      <xdr:row>37</xdr:row>
      <xdr:rowOff>153035</xdr:rowOff>
    </xdr:from>
    <xdr:to xmlns:xdr="http://schemas.openxmlformats.org/drawingml/2006/spreadsheetDrawing">
      <xdr:col>25</xdr:col>
      <xdr:colOff>200660</xdr:colOff>
      <xdr:row>39</xdr:row>
      <xdr:rowOff>19050</xdr:rowOff>
    </xdr:to>
    <xdr:sp macro="" textlink="">
      <xdr:nvSpPr>
        <xdr:cNvPr id="188686" name="補助費等該当値テキスト"/>
        <xdr:cNvSpPr txBox="1">
          <a:spLocks noChangeArrowheads="1"/>
        </xdr:cNvSpPr>
      </xdr:nvSpPr>
      <xdr:spPr>
        <a:xfrm>
          <a:off x="16602075" y="6496685"/>
          <a:ext cx="76263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17.9</a:t>
          </a:r>
        </a:p>
      </xdr:txBody>
    </xdr:sp>
    <xdr:clientData/>
  </xdr:twoCellAnchor>
  <xdr:twoCellAnchor>
    <xdr:from xmlns:xdr="http://schemas.openxmlformats.org/drawingml/2006/spreadsheetDrawing">
      <xdr:col>22</xdr:col>
      <xdr:colOff>514985</xdr:colOff>
      <xdr:row>38</xdr:row>
      <xdr:rowOff>19050</xdr:rowOff>
    </xdr:from>
    <xdr:to xmlns:xdr="http://schemas.openxmlformats.org/drawingml/2006/spreadsheetDrawing">
      <xdr:col>22</xdr:col>
      <xdr:colOff>619125</xdr:colOff>
      <xdr:row>38</xdr:row>
      <xdr:rowOff>114935</xdr:rowOff>
    </xdr:to>
    <xdr:sp macro="" textlink="">
      <xdr:nvSpPr>
        <xdr:cNvPr id="188687" name="Oval 330"/>
        <xdr:cNvSpPr>
          <a:spLocks noChangeArrowheads="1"/>
        </xdr:cNvSpPr>
      </xdr:nvSpPr>
      <xdr:spPr>
        <a:xfrm>
          <a:off x="15621635" y="6534150"/>
          <a:ext cx="104140" cy="9588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22</xdr:col>
      <xdr:colOff>180975</xdr:colOff>
      <xdr:row>38</xdr:row>
      <xdr:rowOff>133985</xdr:rowOff>
    </xdr:from>
    <xdr:to xmlns:xdr="http://schemas.openxmlformats.org/drawingml/2006/spreadsheetDrawing">
      <xdr:col>23</xdr:col>
      <xdr:colOff>228600</xdr:colOff>
      <xdr:row>40</xdr:row>
      <xdr:rowOff>0</xdr:rowOff>
    </xdr:to>
    <xdr:sp macro="" textlink="">
      <xdr:nvSpPr>
        <xdr:cNvPr id="188688" name="Text Box 331"/>
        <xdr:cNvSpPr txBox="1">
          <a:spLocks noChangeArrowheads="1"/>
        </xdr:cNvSpPr>
      </xdr:nvSpPr>
      <xdr:spPr>
        <a:xfrm>
          <a:off x="15287625" y="6649085"/>
          <a:ext cx="73342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18.7</a:t>
          </a:r>
        </a:p>
      </xdr:txBody>
    </xdr:sp>
    <xdr:clientData/>
  </xdr:twoCellAnchor>
  <xdr:twoCellAnchor>
    <xdr:from xmlns:xdr="http://schemas.openxmlformats.org/drawingml/2006/spreadsheetDrawing">
      <xdr:col>21</xdr:col>
      <xdr:colOff>314325</xdr:colOff>
      <xdr:row>38</xdr:row>
      <xdr:rowOff>9525</xdr:rowOff>
    </xdr:from>
    <xdr:to xmlns:xdr="http://schemas.openxmlformats.org/drawingml/2006/spreadsheetDrawing">
      <xdr:col>21</xdr:col>
      <xdr:colOff>410210</xdr:colOff>
      <xdr:row>38</xdr:row>
      <xdr:rowOff>104775</xdr:rowOff>
    </xdr:to>
    <xdr:sp macro="" textlink="">
      <xdr:nvSpPr>
        <xdr:cNvPr id="188689" name="Oval 332"/>
        <xdr:cNvSpPr>
          <a:spLocks noChangeArrowheads="1"/>
        </xdr:cNvSpPr>
      </xdr:nvSpPr>
      <xdr:spPr>
        <a:xfrm>
          <a:off x="14735175" y="6524625"/>
          <a:ext cx="95885"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20</xdr:col>
      <xdr:colOff>667385</xdr:colOff>
      <xdr:row>38</xdr:row>
      <xdr:rowOff>124460</xdr:rowOff>
    </xdr:from>
    <xdr:to xmlns:xdr="http://schemas.openxmlformats.org/drawingml/2006/spreadsheetDrawing">
      <xdr:col>22</xdr:col>
      <xdr:colOff>57150</xdr:colOff>
      <xdr:row>40</xdr:row>
      <xdr:rowOff>0</xdr:rowOff>
    </xdr:to>
    <xdr:sp macro="" textlink="">
      <xdr:nvSpPr>
        <xdr:cNvPr id="188690" name="Text Box 333"/>
        <xdr:cNvSpPr txBox="1">
          <a:spLocks noChangeArrowheads="1"/>
        </xdr:cNvSpPr>
      </xdr:nvSpPr>
      <xdr:spPr>
        <a:xfrm>
          <a:off x="14402435" y="6639560"/>
          <a:ext cx="761365" cy="21844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18.5</a:t>
          </a:r>
        </a:p>
      </xdr:txBody>
    </xdr:sp>
    <xdr:clientData/>
  </xdr:twoCellAnchor>
  <xdr:twoCellAnchor>
    <xdr:from xmlns:xdr="http://schemas.openxmlformats.org/drawingml/2006/spreadsheetDrawing">
      <xdr:col>20</xdr:col>
      <xdr:colOff>104775</xdr:colOff>
      <xdr:row>39</xdr:row>
      <xdr:rowOff>19050</xdr:rowOff>
    </xdr:from>
    <xdr:to xmlns:xdr="http://schemas.openxmlformats.org/drawingml/2006/spreadsheetDrawing">
      <xdr:col>20</xdr:col>
      <xdr:colOff>209550</xdr:colOff>
      <xdr:row>39</xdr:row>
      <xdr:rowOff>114935</xdr:rowOff>
    </xdr:to>
    <xdr:sp macro="" textlink="">
      <xdr:nvSpPr>
        <xdr:cNvPr id="188691" name="Oval 334"/>
        <xdr:cNvSpPr>
          <a:spLocks noChangeArrowheads="1"/>
        </xdr:cNvSpPr>
      </xdr:nvSpPr>
      <xdr:spPr>
        <a:xfrm>
          <a:off x="13839825" y="6705600"/>
          <a:ext cx="104775" cy="9588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19</xdr:col>
      <xdr:colOff>467360</xdr:colOff>
      <xdr:row>39</xdr:row>
      <xdr:rowOff>133985</xdr:rowOff>
    </xdr:from>
    <xdr:to xmlns:xdr="http://schemas.openxmlformats.org/drawingml/2006/spreadsheetDrawing">
      <xdr:col>20</xdr:col>
      <xdr:colOff>543560</xdr:colOff>
      <xdr:row>41</xdr:row>
      <xdr:rowOff>0</xdr:rowOff>
    </xdr:to>
    <xdr:sp macro="" textlink="">
      <xdr:nvSpPr>
        <xdr:cNvPr id="188692" name="Text Box 335"/>
        <xdr:cNvSpPr txBox="1">
          <a:spLocks noChangeArrowheads="1"/>
        </xdr:cNvSpPr>
      </xdr:nvSpPr>
      <xdr:spPr>
        <a:xfrm>
          <a:off x="13516610" y="682053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22.4</a:t>
          </a:r>
        </a:p>
      </xdr:txBody>
    </xdr:sp>
    <xdr:clientData/>
  </xdr:twoCellAnchor>
  <xdr:twoCellAnchor>
    <xdr:from xmlns:xdr="http://schemas.openxmlformats.org/drawingml/2006/spreadsheetDrawing">
      <xdr:col>18</xdr:col>
      <xdr:colOff>591185</xdr:colOff>
      <xdr:row>39</xdr:row>
      <xdr:rowOff>9525</xdr:rowOff>
    </xdr:from>
    <xdr:to xmlns:xdr="http://schemas.openxmlformats.org/drawingml/2006/spreadsheetDrawing">
      <xdr:col>19</xdr:col>
      <xdr:colOff>9525</xdr:colOff>
      <xdr:row>39</xdr:row>
      <xdr:rowOff>104775</xdr:rowOff>
    </xdr:to>
    <xdr:sp macro="" textlink="">
      <xdr:nvSpPr>
        <xdr:cNvPr id="188693" name="Oval 336"/>
        <xdr:cNvSpPr>
          <a:spLocks noChangeArrowheads="1"/>
        </xdr:cNvSpPr>
      </xdr:nvSpPr>
      <xdr:spPr>
        <a:xfrm>
          <a:off x="12954635" y="6696075"/>
          <a:ext cx="104140"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18</xdr:col>
      <xdr:colOff>257175</xdr:colOff>
      <xdr:row>39</xdr:row>
      <xdr:rowOff>124460</xdr:rowOff>
    </xdr:from>
    <xdr:to xmlns:xdr="http://schemas.openxmlformats.org/drawingml/2006/spreadsheetDrawing">
      <xdr:col>19</xdr:col>
      <xdr:colOff>334010</xdr:colOff>
      <xdr:row>41</xdr:row>
      <xdr:rowOff>0</xdr:rowOff>
    </xdr:to>
    <xdr:sp macro="" textlink="">
      <xdr:nvSpPr>
        <xdr:cNvPr id="188694" name="Text Box 337"/>
        <xdr:cNvSpPr txBox="1">
          <a:spLocks noChangeArrowheads="1"/>
        </xdr:cNvSpPr>
      </xdr:nvSpPr>
      <xdr:spPr>
        <a:xfrm>
          <a:off x="12620625" y="6811010"/>
          <a:ext cx="762635" cy="21844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22.2</a:t>
          </a:r>
        </a:p>
      </xdr:txBody>
    </xdr:sp>
    <xdr:clientData/>
  </xdr:twoCellAnchor>
  <xdr:twoCellAnchor>
    <xdr:from xmlns:xdr="http://schemas.openxmlformats.org/drawingml/2006/spreadsheetDrawing">
      <xdr:col>1</xdr:col>
      <xdr:colOff>67310</xdr:colOff>
      <xdr:row>67</xdr:row>
      <xdr:rowOff>67310</xdr:rowOff>
    </xdr:from>
    <xdr:to xmlns:xdr="http://schemas.openxmlformats.org/drawingml/2006/spreadsheetDrawing">
      <xdr:col>7</xdr:col>
      <xdr:colOff>572135</xdr:colOff>
      <xdr:row>69</xdr:row>
      <xdr:rowOff>47625</xdr:rowOff>
    </xdr:to>
    <xdr:sp macro="" textlink="">
      <xdr:nvSpPr>
        <xdr:cNvPr id="188695" name="Rectangle 338"/>
        <xdr:cNvSpPr>
          <a:spLocks noChangeArrowheads="1"/>
        </xdr:cNvSpPr>
      </xdr:nvSpPr>
      <xdr:spPr>
        <a:xfrm>
          <a:off x="762635" y="11554460"/>
          <a:ext cx="4619625" cy="323215"/>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公債費</a:t>
          </a:r>
        </a:p>
      </xdr:txBody>
    </xdr:sp>
    <xdr:clientData/>
  </xdr:twoCellAnchor>
  <xdr:twoCellAnchor>
    <xdr:from xmlns:xdr="http://schemas.openxmlformats.org/drawingml/2006/spreadsheetDrawing">
      <xdr:col>7</xdr:col>
      <xdr:colOff>591185</xdr:colOff>
      <xdr:row>67</xdr:row>
      <xdr:rowOff>133985</xdr:rowOff>
    </xdr:from>
    <xdr:to xmlns:xdr="http://schemas.openxmlformats.org/drawingml/2006/spreadsheetDrawing">
      <xdr:col>10</xdr:col>
      <xdr:colOff>57150</xdr:colOff>
      <xdr:row>69</xdr:row>
      <xdr:rowOff>47625</xdr:rowOff>
    </xdr:to>
    <xdr:sp macro="" textlink="">
      <xdr:nvSpPr>
        <xdr:cNvPr id="188696" name="Rectangle 339"/>
        <xdr:cNvSpPr>
          <a:spLocks noChangeArrowheads="1"/>
        </xdr:cNvSpPr>
      </xdr:nvSpPr>
      <xdr:spPr>
        <a:xfrm>
          <a:off x="5401310" y="11621135"/>
          <a:ext cx="1523365" cy="256540"/>
        </a:xfrm>
        <a:prstGeom prst="rect"/>
        <a:solidFill>
          <a:sysClr val="window" lastClr="FFFFFF"/>
        </a:solidFill>
        <a:ln w="9525">
          <a:solidFill>
            <a:srgbClr val="FFFFFF"/>
          </a:solidFill>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7</xdr:col>
      <xdr:colOff>591185</xdr:colOff>
      <xdr:row>68</xdr:row>
      <xdr:rowOff>153035</xdr:rowOff>
    </xdr:from>
    <xdr:to xmlns:xdr="http://schemas.openxmlformats.org/drawingml/2006/spreadsheetDrawing">
      <xdr:col>10</xdr:col>
      <xdr:colOff>57150</xdr:colOff>
      <xdr:row>70</xdr:row>
      <xdr:rowOff>67310</xdr:rowOff>
    </xdr:to>
    <xdr:sp macro="" textlink="">
      <xdr:nvSpPr>
        <xdr:cNvPr id="188697" name="Rectangle 340"/>
        <xdr:cNvSpPr>
          <a:spLocks noChangeArrowheads="1"/>
        </xdr:cNvSpPr>
      </xdr:nvSpPr>
      <xdr:spPr>
        <a:xfrm>
          <a:off x="5401310" y="11811635"/>
          <a:ext cx="152336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5/23</a:t>
          </a:r>
        </a:p>
      </xdr:txBody>
    </xdr:sp>
    <xdr:clientData/>
  </xdr:twoCellAnchor>
  <xdr:twoCellAnchor>
    <xdr:from xmlns:xdr="http://schemas.openxmlformats.org/drawingml/2006/spreadsheetDrawing">
      <xdr:col>10</xdr:col>
      <xdr:colOff>219075</xdr:colOff>
      <xdr:row>67</xdr:row>
      <xdr:rowOff>133985</xdr:rowOff>
    </xdr:from>
    <xdr:to xmlns:xdr="http://schemas.openxmlformats.org/drawingml/2006/spreadsheetDrawing">
      <xdr:col>12</xdr:col>
      <xdr:colOff>248285</xdr:colOff>
      <xdr:row>69</xdr:row>
      <xdr:rowOff>47625</xdr:rowOff>
    </xdr:to>
    <xdr:sp macro="" textlink="">
      <xdr:nvSpPr>
        <xdr:cNvPr id="188698" name="Rectangle 341"/>
        <xdr:cNvSpPr>
          <a:spLocks noChangeArrowheads="1"/>
        </xdr:cNvSpPr>
      </xdr:nvSpPr>
      <xdr:spPr>
        <a:xfrm>
          <a:off x="7086600" y="11621135"/>
          <a:ext cx="140081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10</xdr:col>
      <xdr:colOff>219075</xdr:colOff>
      <xdr:row>68</xdr:row>
      <xdr:rowOff>153035</xdr:rowOff>
    </xdr:from>
    <xdr:to xmlns:xdr="http://schemas.openxmlformats.org/drawingml/2006/spreadsheetDrawing">
      <xdr:col>12</xdr:col>
      <xdr:colOff>248285</xdr:colOff>
      <xdr:row>70</xdr:row>
      <xdr:rowOff>67310</xdr:rowOff>
    </xdr:to>
    <xdr:sp macro="" textlink="">
      <xdr:nvSpPr>
        <xdr:cNvPr id="188699" name="Rectangle 342"/>
        <xdr:cNvSpPr>
          <a:spLocks noChangeArrowheads="1"/>
        </xdr:cNvSpPr>
      </xdr:nvSpPr>
      <xdr:spPr>
        <a:xfrm>
          <a:off x="7086600" y="11811635"/>
          <a:ext cx="140081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18.8</a:t>
          </a:r>
        </a:p>
      </xdr:txBody>
    </xdr:sp>
    <xdr:clientData/>
  </xdr:twoCellAnchor>
  <xdr:twoCellAnchor>
    <xdr:from xmlns:xdr="http://schemas.openxmlformats.org/drawingml/2006/spreadsheetDrawing">
      <xdr:col>12</xdr:col>
      <xdr:colOff>457835</xdr:colOff>
      <xdr:row>67</xdr:row>
      <xdr:rowOff>133985</xdr:rowOff>
    </xdr:from>
    <xdr:to xmlns:xdr="http://schemas.openxmlformats.org/drawingml/2006/spreadsheetDrawing">
      <xdr:col>14</xdr:col>
      <xdr:colOff>610235</xdr:colOff>
      <xdr:row>69</xdr:row>
      <xdr:rowOff>47625</xdr:rowOff>
    </xdr:to>
    <xdr:sp macro="" textlink="">
      <xdr:nvSpPr>
        <xdr:cNvPr id="188700" name="Rectangle 343"/>
        <xdr:cNvSpPr>
          <a:spLocks noChangeArrowheads="1"/>
        </xdr:cNvSpPr>
      </xdr:nvSpPr>
      <xdr:spPr>
        <a:xfrm>
          <a:off x="8696960" y="11621135"/>
          <a:ext cx="152400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12</xdr:col>
      <xdr:colOff>457835</xdr:colOff>
      <xdr:row>68</xdr:row>
      <xdr:rowOff>153035</xdr:rowOff>
    </xdr:from>
    <xdr:to xmlns:xdr="http://schemas.openxmlformats.org/drawingml/2006/spreadsheetDrawing">
      <xdr:col>14</xdr:col>
      <xdr:colOff>610235</xdr:colOff>
      <xdr:row>70</xdr:row>
      <xdr:rowOff>67310</xdr:rowOff>
    </xdr:to>
    <xdr:sp macro="" textlink="">
      <xdr:nvSpPr>
        <xdr:cNvPr id="188701" name="Rectangle 344"/>
        <xdr:cNvSpPr>
          <a:spLocks noChangeArrowheads="1"/>
        </xdr:cNvSpPr>
      </xdr:nvSpPr>
      <xdr:spPr>
        <a:xfrm>
          <a:off x="8696960" y="11811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15.3</a:t>
          </a:r>
        </a:p>
      </xdr:txBody>
    </xdr:sp>
    <xdr:clientData/>
  </xdr:twoCellAnchor>
  <xdr:twoCellAnchor>
    <xdr:from xmlns:xdr="http://schemas.openxmlformats.org/drawingml/2006/spreadsheetDrawing">
      <xdr:col>1</xdr:col>
      <xdr:colOff>67310</xdr:colOff>
      <xdr:row>70</xdr:row>
      <xdr:rowOff>124460</xdr:rowOff>
    </xdr:from>
    <xdr:to xmlns:xdr="http://schemas.openxmlformats.org/drawingml/2006/spreadsheetDrawing">
      <xdr:col>7</xdr:col>
      <xdr:colOff>572135</xdr:colOff>
      <xdr:row>84</xdr:row>
      <xdr:rowOff>9525</xdr:rowOff>
    </xdr:to>
    <xdr:sp macro="" textlink="">
      <xdr:nvSpPr>
        <xdr:cNvPr id="188702" name="Rectangle 345"/>
        <xdr:cNvSpPr>
          <a:spLocks noChangeArrowheads="1"/>
        </xdr:cNvSpPr>
      </xdr:nvSpPr>
      <xdr:spPr>
        <a:xfrm>
          <a:off x="762635" y="12125960"/>
          <a:ext cx="4619625" cy="2285365"/>
        </a:xfrm>
        <a:prstGeom prst="rect"/>
        <a:solidFill>
          <a:srgbClr val="E6FFD5"/>
        </a:solidFill>
        <a:ln>
          <a:miter/>
        </a:ln>
      </xdr:spPr>
      <xdr:txBody>
        <a:bodyPr upright="1"/>
        <a:lstStyle/>
        <a:p/>
      </xdr:txBody>
    </xdr:sp>
    <xdr:clientData/>
  </xdr:twoCellAnchor>
  <xdr:twoCellAnchor>
    <xdr:from xmlns:xdr="http://schemas.openxmlformats.org/drawingml/2006/spreadsheetDrawing">
      <xdr:col>8</xdr:col>
      <xdr:colOff>219075</xdr:colOff>
      <xdr:row>70</xdr:row>
      <xdr:rowOff>124460</xdr:rowOff>
    </xdr:from>
    <xdr:to xmlns:xdr="http://schemas.openxmlformats.org/drawingml/2006/spreadsheetDrawing">
      <xdr:col>16</xdr:col>
      <xdr:colOff>57150</xdr:colOff>
      <xdr:row>84</xdr:row>
      <xdr:rowOff>9525</xdr:rowOff>
    </xdr:to>
    <xdr:sp macro="" textlink="">
      <xdr:nvSpPr>
        <xdr:cNvPr id="188703" name="Rectangle 346"/>
        <xdr:cNvSpPr>
          <a:spLocks noChangeArrowheads="1"/>
        </xdr:cNvSpPr>
      </xdr:nvSpPr>
      <xdr:spPr>
        <a:xfrm>
          <a:off x="5715000" y="12125960"/>
          <a:ext cx="5334000" cy="2285365"/>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8</xdr:col>
      <xdr:colOff>286385</xdr:colOff>
      <xdr:row>70</xdr:row>
      <xdr:rowOff>124460</xdr:rowOff>
    </xdr:from>
    <xdr:to xmlns:xdr="http://schemas.openxmlformats.org/drawingml/2006/spreadsheetDrawing">
      <xdr:col>13</xdr:col>
      <xdr:colOff>667385</xdr:colOff>
      <xdr:row>72</xdr:row>
      <xdr:rowOff>38100</xdr:rowOff>
    </xdr:to>
    <xdr:sp macro="" textlink="">
      <xdr:nvSpPr>
        <xdr:cNvPr id="188704" name="Rectangle 347"/>
        <xdr:cNvSpPr>
          <a:spLocks noChangeArrowheads="1"/>
        </xdr:cNvSpPr>
      </xdr:nvSpPr>
      <xdr:spPr>
        <a:xfrm>
          <a:off x="5782310" y="12125960"/>
          <a:ext cx="3810000" cy="25654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公債費の分析欄</a:t>
          </a:r>
        </a:p>
      </xdr:txBody>
    </xdr:sp>
    <xdr:clientData/>
  </xdr:twoCellAnchor>
  <xdr:twoCellAnchor>
    <xdr:from xmlns:xdr="http://schemas.openxmlformats.org/drawingml/2006/spreadsheetDrawing">
      <xdr:col>8</xdr:col>
      <xdr:colOff>324485</xdr:colOff>
      <xdr:row>72</xdr:row>
      <xdr:rowOff>104775</xdr:rowOff>
    </xdr:from>
    <xdr:to xmlns:xdr="http://schemas.openxmlformats.org/drawingml/2006/spreadsheetDrawing">
      <xdr:col>15</xdr:col>
      <xdr:colOff>600710</xdr:colOff>
      <xdr:row>83</xdr:row>
      <xdr:rowOff>124460</xdr:rowOff>
    </xdr:to>
    <xdr:sp macro="" textlink="">
      <xdr:nvSpPr>
        <xdr:cNvPr id="188705" name="Text Box 348"/>
        <xdr:cNvSpPr txBox="1">
          <a:spLocks noChangeArrowheads="1"/>
        </xdr:cNvSpPr>
      </xdr:nvSpPr>
      <xdr:spPr>
        <a:xfrm>
          <a:off x="5820410" y="12449175"/>
          <a:ext cx="5076825" cy="1905635"/>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過去に大規模な建設事業が少なかったことなどにより、経常収支比率が類似団体平均を</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3.8</a:t>
          </a: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ポイント下回っており、順位も上位である。今後も後世への負担を意識しながら、投資的事業を計画的に実施するよう努める。</a:t>
          </a:r>
        </a:p>
      </xdr:txBody>
    </xdr:sp>
    <xdr:clientData/>
  </xdr:twoCellAnchor>
  <xdr:twoCellAnchor editAs="oneCell">
    <xdr:from xmlns:xdr="http://schemas.openxmlformats.org/drawingml/2006/spreadsheetDrawing">
      <xdr:col>1</xdr:col>
      <xdr:colOff>67310</xdr:colOff>
      <xdr:row>69</xdr:row>
      <xdr:rowOff>143510</xdr:rowOff>
    </xdr:from>
    <xdr:to xmlns:xdr="http://schemas.openxmlformats.org/drawingml/2006/spreadsheetDrawing">
      <xdr:col>1</xdr:col>
      <xdr:colOff>200660</xdr:colOff>
      <xdr:row>70</xdr:row>
      <xdr:rowOff>124460</xdr:rowOff>
    </xdr:to>
    <xdr:sp macro="" textlink="">
      <xdr:nvSpPr>
        <xdr:cNvPr id="188706" name="Text Box 349"/>
        <xdr:cNvSpPr txBox="1">
          <a:spLocks noChangeArrowheads="1"/>
        </xdr:cNvSpPr>
      </xdr:nvSpPr>
      <xdr:spPr>
        <a:xfrm>
          <a:off x="762635" y="11973560"/>
          <a:ext cx="133350" cy="152400"/>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67310</xdr:colOff>
      <xdr:row>84</xdr:row>
      <xdr:rowOff>9525</xdr:rowOff>
    </xdr:from>
    <xdr:to xmlns:xdr="http://schemas.openxmlformats.org/drawingml/2006/spreadsheetDrawing">
      <xdr:col>7</xdr:col>
      <xdr:colOff>572135</xdr:colOff>
      <xdr:row>84</xdr:row>
      <xdr:rowOff>9525</xdr:rowOff>
    </xdr:to>
    <xdr:sp macro="" textlink="">
      <xdr:nvSpPr>
        <xdr:cNvPr id="188707" name="Line 350"/>
        <xdr:cNvSpPr>
          <a:spLocks noChangeShapeType="1"/>
        </xdr:cNvSpPr>
      </xdr:nvSpPr>
      <xdr:spPr>
        <a:xfrm>
          <a:off x="762635" y="14411325"/>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83</xdr:row>
      <xdr:rowOff>67310</xdr:rowOff>
    </xdr:from>
    <xdr:to xmlns:xdr="http://schemas.openxmlformats.org/drawingml/2006/spreadsheetDrawing">
      <xdr:col>1</xdr:col>
      <xdr:colOff>67310</xdr:colOff>
      <xdr:row>84</xdr:row>
      <xdr:rowOff>104775</xdr:rowOff>
    </xdr:to>
    <xdr:sp macro="" textlink="">
      <xdr:nvSpPr>
        <xdr:cNvPr id="188708" name="Text Box 351"/>
        <xdr:cNvSpPr txBox="1">
          <a:spLocks noChangeArrowheads="1"/>
        </xdr:cNvSpPr>
      </xdr:nvSpPr>
      <xdr:spPr>
        <a:xfrm>
          <a:off x="257810" y="14297660"/>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a:t>
          </a:r>
        </a:p>
      </xdr:txBody>
    </xdr:sp>
    <xdr:clientData/>
  </xdr:twoCellAnchor>
  <xdr:twoCellAnchor>
    <xdr:from xmlns:xdr="http://schemas.openxmlformats.org/drawingml/2006/spreadsheetDrawing">
      <xdr:col>1</xdr:col>
      <xdr:colOff>67310</xdr:colOff>
      <xdr:row>81</xdr:row>
      <xdr:rowOff>143510</xdr:rowOff>
    </xdr:from>
    <xdr:to xmlns:xdr="http://schemas.openxmlformats.org/drawingml/2006/spreadsheetDrawing">
      <xdr:col>7</xdr:col>
      <xdr:colOff>572135</xdr:colOff>
      <xdr:row>81</xdr:row>
      <xdr:rowOff>143510</xdr:rowOff>
    </xdr:to>
    <xdr:sp macro="" textlink="">
      <xdr:nvSpPr>
        <xdr:cNvPr id="188709" name="Line 352"/>
        <xdr:cNvSpPr>
          <a:spLocks noChangeShapeType="1"/>
        </xdr:cNvSpPr>
      </xdr:nvSpPr>
      <xdr:spPr>
        <a:xfrm>
          <a:off x="762635" y="14030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81</xdr:row>
      <xdr:rowOff>29210</xdr:rowOff>
    </xdr:from>
    <xdr:to xmlns:xdr="http://schemas.openxmlformats.org/drawingml/2006/spreadsheetDrawing">
      <xdr:col>1</xdr:col>
      <xdr:colOff>67310</xdr:colOff>
      <xdr:row>82</xdr:row>
      <xdr:rowOff>67310</xdr:rowOff>
    </xdr:to>
    <xdr:sp macro="" textlink="">
      <xdr:nvSpPr>
        <xdr:cNvPr id="188710" name="Text Box 353"/>
        <xdr:cNvSpPr txBox="1">
          <a:spLocks noChangeArrowheads="1"/>
        </xdr:cNvSpPr>
      </xdr:nvSpPr>
      <xdr:spPr>
        <a:xfrm>
          <a:off x="257810" y="1391666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25.0</a:t>
          </a:r>
        </a:p>
      </xdr:txBody>
    </xdr:sp>
    <xdr:clientData/>
  </xdr:twoCellAnchor>
  <xdr:twoCellAnchor>
    <xdr:from xmlns:xdr="http://schemas.openxmlformats.org/drawingml/2006/spreadsheetDrawing">
      <xdr:col>1</xdr:col>
      <xdr:colOff>67310</xdr:colOff>
      <xdr:row>79</xdr:row>
      <xdr:rowOff>104775</xdr:rowOff>
    </xdr:from>
    <xdr:to xmlns:xdr="http://schemas.openxmlformats.org/drawingml/2006/spreadsheetDrawing">
      <xdr:col>7</xdr:col>
      <xdr:colOff>572135</xdr:colOff>
      <xdr:row>79</xdr:row>
      <xdr:rowOff>104775</xdr:rowOff>
    </xdr:to>
    <xdr:sp macro="" textlink="">
      <xdr:nvSpPr>
        <xdr:cNvPr id="188711" name="Line 354"/>
        <xdr:cNvSpPr>
          <a:spLocks noChangeShapeType="1"/>
        </xdr:cNvSpPr>
      </xdr:nvSpPr>
      <xdr:spPr>
        <a:xfrm>
          <a:off x="762635" y="13649325"/>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78</xdr:row>
      <xdr:rowOff>162560</xdr:rowOff>
    </xdr:from>
    <xdr:to xmlns:xdr="http://schemas.openxmlformats.org/drawingml/2006/spreadsheetDrawing">
      <xdr:col>1</xdr:col>
      <xdr:colOff>67310</xdr:colOff>
      <xdr:row>80</xdr:row>
      <xdr:rowOff>29210</xdr:rowOff>
    </xdr:to>
    <xdr:sp macro="" textlink="">
      <xdr:nvSpPr>
        <xdr:cNvPr id="188712" name="Text Box 355"/>
        <xdr:cNvSpPr txBox="1">
          <a:spLocks noChangeArrowheads="1"/>
        </xdr:cNvSpPr>
      </xdr:nvSpPr>
      <xdr:spPr>
        <a:xfrm>
          <a:off x="257810" y="1353566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xdr:col>
      <xdr:colOff>67310</xdr:colOff>
      <xdr:row>77</xdr:row>
      <xdr:rowOff>67310</xdr:rowOff>
    </xdr:from>
    <xdr:to xmlns:xdr="http://schemas.openxmlformats.org/drawingml/2006/spreadsheetDrawing">
      <xdr:col>7</xdr:col>
      <xdr:colOff>572135</xdr:colOff>
      <xdr:row>77</xdr:row>
      <xdr:rowOff>67310</xdr:rowOff>
    </xdr:to>
    <xdr:sp macro="" textlink="">
      <xdr:nvSpPr>
        <xdr:cNvPr id="188713" name="Line 356"/>
        <xdr:cNvSpPr>
          <a:spLocks noChangeShapeType="1"/>
        </xdr:cNvSpPr>
      </xdr:nvSpPr>
      <xdr:spPr>
        <a:xfrm>
          <a:off x="762635" y="13268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76</xdr:row>
      <xdr:rowOff>124460</xdr:rowOff>
    </xdr:from>
    <xdr:to xmlns:xdr="http://schemas.openxmlformats.org/drawingml/2006/spreadsheetDrawing">
      <xdr:col>1</xdr:col>
      <xdr:colOff>67310</xdr:colOff>
      <xdr:row>78</xdr:row>
      <xdr:rowOff>0</xdr:rowOff>
    </xdr:to>
    <xdr:sp macro="" textlink="">
      <xdr:nvSpPr>
        <xdr:cNvPr id="188714" name="Text Box 357"/>
        <xdr:cNvSpPr txBox="1">
          <a:spLocks noChangeArrowheads="1"/>
        </xdr:cNvSpPr>
      </xdr:nvSpPr>
      <xdr:spPr>
        <a:xfrm>
          <a:off x="257810" y="13154660"/>
          <a:ext cx="504825" cy="21844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a:t>
          </a:r>
        </a:p>
      </xdr:txBody>
    </xdr:sp>
    <xdr:clientData/>
  </xdr:twoCellAnchor>
  <xdr:twoCellAnchor>
    <xdr:from xmlns:xdr="http://schemas.openxmlformats.org/drawingml/2006/spreadsheetDrawing">
      <xdr:col>1</xdr:col>
      <xdr:colOff>67310</xdr:colOff>
      <xdr:row>75</xdr:row>
      <xdr:rowOff>29210</xdr:rowOff>
    </xdr:from>
    <xdr:to xmlns:xdr="http://schemas.openxmlformats.org/drawingml/2006/spreadsheetDrawing">
      <xdr:col>7</xdr:col>
      <xdr:colOff>572135</xdr:colOff>
      <xdr:row>75</xdr:row>
      <xdr:rowOff>29210</xdr:rowOff>
    </xdr:to>
    <xdr:sp macro="" textlink="">
      <xdr:nvSpPr>
        <xdr:cNvPr id="188715" name="Line 358"/>
        <xdr:cNvSpPr>
          <a:spLocks noChangeShapeType="1"/>
        </xdr:cNvSpPr>
      </xdr:nvSpPr>
      <xdr:spPr>
        <a:xfrm>
          <a:off x="762635" y="12887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74</xdr:row>
      <xdr:rowOff>86360</xdr:rowOff>
    </xdr:from>
    <xdr:to xmlns:xdr="http://schemas.openxmlformats.org/drawingml/2006/spreadsheetDrawing">
      <xdr:col>1</xdr:col>
      <xdr:colOff>67310</xdr:colOff>
      <xdr:row>75</xdr:row>
      <xdr:rowOff>124460</xdr:rowOff>
    </xdr:to>
    <xdr:sp macro="" textlink="">
      <xdr:nvSpPr>
        <xdr:cNvPr id="188716" name="Text Box 359"/>
        <xdr:cNvSpPr txBox="1">
          <a:spLocks noChangeArrowheads="1"/>
        </xdr:cNvSpPr>
      </xdr:nvSpPr>
      <xdr:spPr>
        <a:xfrm>
          <a:off x="257810" y="12773660"/>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xdr:col>
      <xdr:colOff>67310</xdr:colOff>
      <xdr:row>72</xdr:row>
      <xdr:rowOff>162560</xdr:rowOff>
    </xdr:from>
    <xdr:to xmlns:xdr="http://schemas.openxmlformats.org/drawingml/2006/spreadsheetDrawing">
      <xdr:col>7</xdr:col>
      <xdr:colOff>572135</xdr:colOff>
      <xdr:row>72</xdr:row>
      <xdr:rowOff>162560</xdr:rowOff>
    </xdr:to>
    <xdr:sp macro="" textlink="">
      <xdr:nvSpPr>
        <xdr:cNvPr id="188717" name="Line 360"/>
        <xdr:cNvSpPr>
          <a:spLocks noChangeShapeType="1"/>
        </xdr:cNvSpPr>
      </xdr:nvSpPr>
      <xdr:spPr>
        <a:xfrm>
          <a:off x="762635" y="12506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72</xdr:row>
      <xdr:rowOff>47625</xdr:rowOff>
    </xdr:from>
    <xdr:to xmlns:xdr="http://schemas.openxmlformats.org/drawingml/2006/spreadsheetDrawing">
      <xdr:col>1</xdr:col>
      <xdr:colOff>67310</xdr:colOff>
      <xdr:row>73</xdr:row>
      <xdr:rowOff>86360</xdr:rowOff>
    </xdr:to>
    <xdr:sp macro="" textlink="">
      <xdr:nvSpPr>
        <xdr:cNvPr id="188718" name="Text Box 361"/>
        <xdr:cNvSpPr txBox="1">
          <a:spLocks noChangeArrowheads="1"/>
        </xdr:cNvSpPr>
      </xdr:nvSpPr>
      <xdr:spPr>
        <a:xfrm>
          <a:off x="257810" y="12392025"/>
          <a:ext cx="504825" cy="21018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a:t>
          </a:r>
        </a:p>
      </xdr:txBody>
    </xdr:sp>
    <xdr:clientData/>
  </xdr:twoCellAnchor>
  <xdr:twoCellAnchor>
    <xdr:from xmlns:xdr="http://schemas.openxmlformats.org/drawingml/2006/spreadsheetDrawing">
      <xdr:col>1</xdr:col>
      <xdr:colOff>67310</xdr:colOff>
      <xdr:row>70</xdr:row>
      <xdr:rowOff>124460</xdr:rowOff>
    </xdr:from>
    <xdr:to xmlns:xdr="http://schemas.openxmlformats.org/drawingml/2006/spreadsheetDrawing">
      <xdr:col>7</xdr:col>
      <xdr:colOff>572135</xdr:colOff>
      <xdr:row>70</xdr:row>
      <xdr:rowOff>124460</xdr:rowOff>
    </xdr:to>
    <xdr:sp macro="" textlink="">
      <xdr:nvSpPr>
        <xdr:cNvPr id="188719" name="Line 362"/>
        <xdr:cNvSpPr>
          <a:spLocks noChangeShapeType="1"/>
        </xdr:cNvSpPr>
      </xdr:nvSpPr>
      <xdr:spPr>
        <a:xfrm>
          <a:off x="762635" y="12125960"/>
          <a:ext cx="4619625"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0</xdr:col>
      <xdr:colOff>257810</xdr:colOff>
      <xdr:row>70</xdr:row>
      <xdr:rowOff>9525</xdr:rowOff>
    </xdr:from>
    <xdr:to xmlns:xdr="http://schemas.openxmlformats.org/drawingml/2006/spreadsheetDrawing">
      <xdr:col>1</xdr:col>
      <xdr:colOff>67310</xdr:colOff>
      <xdr:row>71</xdr:row>
      <xdr:rowOff>47625</xdr:rowOff>
    </xdr:to>
    <xdr:sp macro="" textlink="">
      <xdr:nvSpPr>
        <xdr:cNvPr id="188720" name="Text Box 363"/>
        <xdr:cNvSpPr txBox="1">
          <a:spLocks noChangeArrowheads="1"/>
        </xdr:cNvSpPr>
      </xdr:nvSpPr>
      <xdr:spPr>
        <a:xfrm>
          <a:off x="257810" y="1201102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xdr:col>
      <xdr:colOff>67310</xdr:colOff>
      <xdr:row>70</xdr:row>
      <xdr:rowOff>124460</xdr:rowOff>
    </xdr:from>
    <xdr:to xmlns:xdr="http://schemas.openxmlformats.org/drawingml/2006/spreadsheetDrawing">
      <xdr:col>7</xdr:col>
      <xdr:colOff>572135</xdr:colOff>
      <xdr:row>84</xdr:row>
      <xdr:rowOff>9525</xdr:rowOff>
    </xdr:to>
    <xdr:sp macro="" textlink="">
      <xdr:nvSpPr>
        <xdr:cNvPr id="188721" name="公債費グラフ枠"/>
        <xdr:cNvSpPr>
          <a:spLocks noChangeArrowheads="1"/>
        </xdr:cNvSpPr>
      </xdr:nvSpPr>
      <xdr:spPr>
        <a:xfrm>
          <a:off x="762635" y="12125960"/>
          <a:ext cx="4619625" cy="228536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7</xdr:col>
      <xdr:colOff>19050</xdr:colOff>
      <xdr:row>72</xdr:row>
      <xdr:rowOff>95250</xdr:rowOff>
    </xdr:from>
    <xdr:to xmlns:xdr="http://schemas.openxmlformats.org/drawingml/2006/spreadsheetDrawing">
      <xdr:col>7</xdr:col>
      <xdr:colOff>19050</xdr:colOff>
      <xdr:row>80</xdr:row>
      <xdr:rowOff>153035</xdr:rowOff>
    </xdr:to>
    <xdr:sp macro="" textlink="">
      <xdr:nvSpPr>
        <xdr:cNvPr id="188722" name="Line 365"/>
        <xdr:cNvSpPr>
          <a:spLocks noChangeShapeType="1"/>
        </xdr:cNvSpPr>
      </xdr:nvSpPr>
      <xdr:spPr>
        <a:xfrm flipV="1">
          <a:off x="4829175" y="12439650"/>
          <a:ext cx="0" cy="1429385"/>
        </a:xfrm>
        <a:prstGeom prst="line"/>
        <a:noFill/>
        <a:ln w="31750">
          <a:solidFill>
            <a:srgbClr val="808080"/>
          </a:solidFill>
          <a:miter/>
        </a:ln>
      </xdr:spPr>
      <xdr:txBody>
        <a:bodyPr upright="1"/>
        <a:lstStyle/>
        <a:p/>
      </xdr:txBody>
    </xdr:sp>
    <xdr:clientData/>
  </xdr:twoCellAnchor>
  <xdr:twoCellAnchor editAs="oneCell">
    <xdr:from xmlns:xdr="http://schemas.openxmlformats.org/drawingml/2006/spreadsheetDrawing">
      <xdr:col>7</xdr:col>
      <xdr:colOff>104775</xdr:colOff>
      <xdr:row>80</xdr:row>
      <xdr:rowOff>153035</xdr:rowOff>
    </xdr:from>
    <xdr:to xmlns:xdr="http://schemas.openxmlformats.org/drawingml/2006/spreadsheetDrawing">
      <xdr:col>8</xdr:col>
      <xdr:colOff>180975</xdr:colOff>
      <xdr:row>82</xdr:row>
      <xdr:rowOff>19050</xdr:rowOff>
    </xdr:to>
    <xdr:sp macro="" textlink="">
      <xdr:nvSpPr>
        <xdr:cNvPr id="188723" name="公債費最小値テキスト"/>
        <xdr:cNvSpPr txBox="1">
          <a:spLocks noChangeArrowheads="1"/>
        </xdr:cNvSpPr>
      </xdr:nvSpPr>
      <xdr:spPr>
        <a:xfrm>
          <a:off x="4914900" y="13869035"/>
          <a:ext cx="762000"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22.8</a:t>
          </a:r>
        </a:p>
      </xdr:txBody>
    </xdr:sp>
    <xdr:clientData/>
  </xdr:twoCellAnchor>
  <xdr:twoCellAnchor>
    <xdr:from xmlns:xdr="http://schemas.openxmlformats.org/drawingml/2006/spreadsheetDrawing">
      <xdr:col>6</xdr:col>
      <xdr:colOff>610235</xdr:colOff>
      <xdr:row>80</xdr:row>
      <xdr:rowOff>153035</xdr:rowOff>
    </xdr:from>
    <xdr:to xmlns:xdr="http://schemas.openxmlformats.org/drawingml/2006/spreadsheetDrawing">
      <xdr:col>7</xdr:col>
      <xdr:colOff>104775</xdr:colOff>
      <xdr:row>80</xdr:row>
      <xdr:rowOff>153035</xdr:rowOff>
    </xdr:to>
    <xdr:sp macro="" textlink="">
      <xdr:nvSpPr>
        <xdr:cNvPr id="188724" name="Line 367"/>
        <xdr:cNvSpPr>
          <a:spLocks noChangeShapeType="1"/>
        </xdr:cNvSpPr>
      </xdr:nvSpPr>
      <xdr:spPr>
        <a:xfrm>
          <a:off x="4734560" y="13869035"/>
          <a:ext cx="18034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7</xdr:col>
      <xdr:colOff>104775</xdr:colOff>
      <xdr:row>71</xdr:row>
      <xdr:rowOff>38100</xdr:rowOff>
    </xdr:from>
    <xdr:to xmlns:xdr="http://schemas.openxmlformats.org/drawingml/2006/spreadsheetDrawing">
      <xdr:col>8</xdr:col>
      <xdr:colOff>180975</xdr:colOff>
      <xdr:row>72</xdr:row>
      <xdr:rowOff>76835</xdr:rowOff>
    </xdr:to>
    <xdr:sp macro="" textlink="">
      <xdr:nvSpPr>
        <xdr:cNvPr id="188725" name="公債費最大値テキスト"/>
        <xdr:cNvSpPr txBox="1">
          <a:spLocks noChangeArrowheads="1"/>
        </xdr:cNvSpPr>
      </xdr:nvSpPr>
      <xdr:spPr>
        <a:xfrm>
          <a:off x="4914900" y="12211050"/>
          <a:ext cx="762000"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4.1</a:t>
          </a:r>
        </a:p>
      </xdr:txBody>
    </xdr:sp>
    <xdr:clientData/>
  </xdr:twoCellAnchor>
  <xdr:twoCellAnchor>
    <xdr:from xmlns:xdr="http://schemas.openxmlformats.org/drawingml/2006/spreadsheetDrawing">
      <xdr:col>6</xdr:col>
      <xdr:colOff>610235</xdr:colOff>
      <xdr:row>72</xdr:row>
      <xdr:rowOff>95250</xdr:rowOff>
    </xdr:from>
    <xdr:to xmlns:xdr="http://schemas.openxmlformats.org/drawingml/2006/spreadsheetDrawing">
      <xdr:col>7</xdr:col>
      <xdr:colOff>104775</xdr:colOff>
      <xdr:row>72</xdr:row>
      <xdr:rowOff>95250</xdr:rowOff>
    </xdr:to>
    <xdr:sp macro="" textlink="">
      <xdr:nvSpPr>
        <xdr:cNvPr id="188726" name="Line 369"/>
        <xdr:cNvSpPr>
          <a:spLocks noChangeShapeType="1"/>
        </xdr:cNvSpPr>
      </xdr:nvSpPr>
      <xdr:spPr>
        <a:xfrm>
          <a:off x="4734560" y="12439650"/>
          <a:ext cx="18034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5</xdr:col>
      <xdr:colOff>553085</xdr:colOff>
      <xdr:row>75</xdr:row>
      <xdr:rowOff>76835</xdr:rowOff>
    </xdr:from>
    <xdr:to xmlns:xdr="http://schemas.openxmlformats.org/drawingml/2006/spreadsheetDrawing">
      <xdr:col>7</xdr:col>
      <xdr:colOff>19050</xdr:colOff>
      <xdr:row>75</xdr:row>
      <xdr:rowOff>114935</xdr:rowOff>
    </xdr:to>
    <xdr:sp macro="" textlink="">
      <xdr:nvSpPr>
        <xdr:cNvPr id="188727" name="Line 370"/>
        <xdr:cNvSpPr>
          <a:spLocks noChangeShapeType="1"/>
        </xdr:cNvSpPr>
      </xdr:nvSpPr>
      <xdr:spPr>
        <a:xfrm>
          <a:off x="3991610" y="12935585"/>
          <a:ext cx="837565" cy="3810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7</xdr:col>
      <xdr:colOff>104775</xdr:colOff>
      <xdr:row>77</xdr:row>
      <xdr:rowOff>9525</xdr:rowOff>
    </xdr:from>
    <xdr:to xmlns:xdr="http://schemas.openxmlformats.org/drawingml/2006/spreadsheetDrawing">
      <xdr:col>8</xdr:col>
      <xdr:colOff>180975</xdr:colOff>
      <xdr:row>78</xdr:row>
      <xdr:rowOff>47625</xdr:rowOff>
    </xdr:to>
    <xdr:sp macro="" textlink="">
      <xdr:nvSpPr>
        <xdr:cNvPr id="188728" name="公債費平均値テキスト"/>
        <xdr:cNvSpPr txBox="1">
          <a:spLocks noChangeArrowheads="1"/>
        </xdr:cNvSpPr>
      </xdr:nvSpPr>
      <xdr:spPr>
        <a:xfrm>
          <a:off x="4914900" y="1321117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14.9</a:t>
          </a:r>
        </a:p>
      </xdr:txBody>
    </xdr:sp>
    <xdr:clientData/>
  </xdr:twoCellAnchor>
  <xdr:twoCellAnchor>
    <xdr:from xmlns:xdr="http://schemas.openxmlformats.org/drawingml/2006/spreadsheetDrawing">
      <xdr:col>6</xdr:col>
      <xdr:colOff>648335</xdr:colOff>
      <xdr:row>77</xdr:row>
      <xdr:rowOff>9525</xdr:rowOff>
    </xdr:from>
    <xdr:to xmlns:xdr="http://schemas.openxmlformats.org/drawingml/2006/spreadsheetDrawing">
      <xdr:col>7</xdr:col>
      <xdr:colOff>67310</xdr:colOff>
      <xdr:row>77</xdr:row>
      <xdr:rowOff>114935</xdr:rowOff>
    </xdr:to>
    <xdr:sp macro="" textlink="">
      <xdr:nvSpPr>
        <xdr:cNvPr id="188729" name="AutoShape 372"/>
        <xdr:cNvSpPr>
          <a:spLocks noChangeArrowheads="1"/>
        </xdr:cNvSpPr>
      </xdr:nvSpPr>
      <xdr:spPr>
        <a:xfrm>
          <a:off x="4772660" y="13211175"/>
          <a:ext cx="104775" cy="10541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4</xdr:col>
      <xdr:colOff>343535</xdr:colOff>
      <xdr:row>75</xdr:row>
      <xdr:rowOff>76835</xdr:rowOff>
    </xdr:from>
    <xdr:to xmlns:xdr="http://schemas.openxmlformats.org/drawingml/2006/spreadsheetDrawing">
      <xdr:col>5</xdr:col>
      <xdr:colOff>553085</xdr:colOff>
      <xdr:row>75</xdr:row>
      <xdr:rowOff>95250</xdr:rowOff>
    </xdr:to>
    <xdr:sp macro="" textlink="">
      <xdr:nvSpPr>
        <xdr:cNvPr id="188730" name="Line 373"/>
        <xdr:cNvSpPr>
          <a:spLocks noChangeShapeType="1"/>
        </xdr:cNvSpPr>
      </xdr:nvSpPr>
      <xdr:spPr>
        <a:xfrm flipV="1">
          <a:off x="3096260" y="12935585"/>
          <a:ext cx="895350" cy="1841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5</xdr:col>
      <xdr:colOff>495935</xdr:colOff>
      <xdr:row>77</xdr:row>
      <xdr:rowOff>57150</xdr:rowOff>
    </xdr:from>
    <xdr:to xmlns:xdr="http://schemas.openxmlformats.org/drawingml/2006/spreadsheetDrawing">
      <xdr:col>5</xdr:col>
      <xdr:colOff>600710</xdr:colOff>
      <xdr:row>77</xdr:row>
      <xdr:rowOff>162560</xdr:rowOff>
    </xdr:to>
    <xdr:sp macro="" textlink="">
      <xdr:nvSpPr>
        <xdr:cNvPr id="188731" name="AutoShape 374"/>
        <xdr:cNvSpPr>
          <a:spLocks noChangeArrowheads="1"/>
        </xdr:cNvSpPr>
      </xdr:nvSpPr>
      <xdr:spPr>
        <a:xfrm>
          <a:off x="3934460" y="13258800"/>
          <a:ext cx="104775"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5</xdr:col>
      <xdr:colOff>171450</xdr:colOff>
      <xdr:row>78</xdr:row>
      <xdr:rowOff>0</xdr:rowOff>
    </xdr:from>
    <xdr:to xmlns:xdr="http://schemas.openxmlformats.org/drawingml/2006/spreadsheetDrawing">
      <xdr:col>6</xdr:col>
      <xdr:colOff>219075</xdr:colOff>
      <xdr:row>79</xdr:row>
      <xdr:rowOff>38100</xdr:rowOff>
    </xdr:to>
    <xdr:sp macro="" textlink="">
      <xdr:nvSpPr>
        <xdr:cNvPr id="188732" name="Text Box 375"/>
        <xdr:cNvSpPr txBox="1">
          <a:spLocks noChangeArrowheads="1"/>
        </xdr:cNvSpPr>
      </xdr:nvSpPr>
      <xdr:spPr>
        <a:xfrm>
          <a:off x="3609975" y="1337310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15.5</a:t>
          </a:r>
        </a:p>
      </xdr:txBody>
    </xdr:sp>
    <xdr:clientData/>
  </xdr:twoCellAnchor>
  <xdr:twoCellAnchor>
    <xdr:from xmlns:xdr="http://schemas.openxmlformats.org/drawingml/2006/spreadsheetDrawing">
      <xdr:col>3</xdr:col>
      <xdr:colOff>142875</xdr:colOff>
      <xdr:row>75</xdr:row>
      <xdr:rowOff>95250</xdr:rowOff>
    </xdr:from>
    <xdr:to xmlns:xdr="http://schemas.openxmlformats.org/drawingml/2006/spreadsheetDrawing">
      <xdr:col>4</xdr:col>
      <xdr:colOff>343535</xdr:colOff>
      <xdr:row>76</xdr:row>
      <xdr:rowOff>19050</xdr:rowOff>
    </xdr:to>
    <xdr:sp macro="" textlink="">
      <xdr:nvSpPr>
        <xdr:cNvPr id="188733" name="Line 376"/>
        <xdr:cNvSpPr>
          <a:spLocks noChangeShapeType="1"/>
        </xdr:cNvSpPr>
      </xdr:nvSpPr>
      <xdr:spPr>
        <a:xfrm flipV="1">
          <a:off x="2209800" y="12954000"/>
          <a:ext cx="886460" cy="9525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4</xdr:col>
      <xdr:colOff>295910</xdr:colOff>
      <xdr:row>77</xdr:row>
      <xdr:rowOff>143510</xdr:rowOff>
    </xdr:from>
    <xdr:to xmlns:xdr="http://schemas.openxmlformats.org/drawingml/2006/spreadsheetDrawing">
      <xdr:col>4</xdr:col>
      <xdr:colOff>400050</xdr:colOff>
      <xdr:row>78</xdr:row>
      <xdr:rowOff>67310</xdr:rowOff>
    </xdr:to>
    <xdr:sp macro="" textlink="">
      <xdr:nvSpPr>
        <xdr:cNvPr id="188734" name="AutoShape 377"/>
        <xdr:cNvSpPr>
          <a:spLocks noChangeArrowheads="1"/>
        </xdr:cNvSpPr>
      </xdr:nvSpPr>
      <xdr:spPr>
        <a:xfrm>
          <a:off x="3048635" y="13345160"/>
          <a:ext cx="104140"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3</xdr:col>
      <xdr:colOff>648335</xdr:colOff>
      <xdr:row>78</xdr:row>
      <xdr:rowOff>86360</xdr:rowOff>
    </xdr:from>
    <xdr:to xmlns:xdr="http://schemas.openxmlformats.org/drawingml/2006/spreadsheetDrawing">
      <xdr:col>5</xdr:col>
      <xdr:colOff>38100</xdr:colOff>
      <xdr:row>79</xdr:row>
      <xdr:rowOff>124460</xdr:rowOff>
    </xdr:to>
    <xdr:sp macro="" textlink="">
      <xdr:nvSpPr>
        <xdr:cNvPr id="188735" name="Text Box 378"/>
        <xdr:cNvSpPr txBox="1">
          <a:spLocks noChangeArrowheads="1"/>
        </xdr:cNvSpPr>
      </xdr:nvSpPr>
      <xdr:spPr>
        <a:xfrm>
          <a:off x="2715260" y="13459460"/>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16.6</a:t>
          </a:r>
        </a:p>
      </xdr:txBody>
    </xdr:sp>
    <xdr:clientData/>
  </xdr:twoCellAnchor>
  <xdr:twoCellAnchor>
    <xdr:from xmlns:xdr="http://schemas.openxmlformats.org/drawingml/2006/spreadsheetDrawing">
      <xdr:col>1</xdr:col>
      <xdr:colOff>629285</xdr:colOff>
      <xdr:row>76</xdr:row>
      <xdr:rowOff>19050</xdr:rowOff>
    </xdr:from>
    <xdr:to xmlns:xdr="http://schemas.openxmlformats.org/drawingml/2006/spreadsheetDrawing">
      <xdr:col>3</xdr:col>
      <xdr:colOff>142875</xdr:colOff>
      <xdr:row>76</xdr:row>
      <xdr:rowOff>86360</xdr:rowOff>
    </xdr:to>
    <xdr:sp macro="" textlink="">
      <xdr:nvSpPr>
        <xdr:cNvPr id="188736" name="Line 379"/>
        <xdr:cNvSpPr>
          <a:spLocks noChangeShapeType="1"/>
        </xdr:cNvSpPr>
      </xdr:nvSpPr>
      <xdr:spPr>
        <a:xfrm flipV="1">
          <a:off x="1324610" y="13049250"/>
          <a:ext cx="885190" cy="6731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95250</xdr:colOff>
      <xdr:row>77</xdr:row>
      <xdr:rowOff>124460</xdr:rowOff>
    </xdr:from>
    <xdr:to xmlns:xdr="http://schemas.openxmlformats.org/drawingml/2006/spreadsheetDrawing">
      <xdr:col>3</xdr:col>
      <xdr:colOff>190500</xdr:colOff>
      <xdr:row>78</xdr:row>
      <xdr:rowOff>57150</xdr:rowOff>
    </xdr:to>
    <xdr:sp macro="" textlink="">
      <xdr:nvSpPr>
        <xdr:cNvPr id="188737" name="AutoShape 380"/>
        <xdr:cNvSpPr>
          <a:spLocks noChangeArrowheads="1"/>
        </xdr:cNvSpPr>
      </xdr:nvSpPr>
      <xdr:spPr>
        <a:xfrm>
          <a:off x="2162175" y="13326110"/>
          <a:ext cx="95250"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447675</xdr:colOff>
      <xdr:row>78</xdr:row>
      <xdr:rowOff>67310</xdr:rowOff>
    </xdr:from>
    <xdr:to xmlns:xdr="http://schemas.openxmlformats.org/drawingml/2006/spreadsheetDrawing">
      <xdr:col>3</xdr:col>
      <xdr:colOff>524510</xdr:colOff>
      <xdr:row>79</xdr:row>
      <xdr:rowOff>104775</xdr:rowOff>
    </xdr:to>
    <xdr:sp macro="" textlink="">
      <xdr:nvSpPr>
        <xdr:cNvPr id="188738" name="Text Box 381"/>
        <xdr:cNvSpPr txBox="1">
          <a:spLocks noChangeArrowheads="1"/>
        </xdr:cNvSpPr>
      </xdr:nvSpPr>
      <xdr:spPr>
        <a:xfrm>
          <a:off x="1828800" y="13440410"/>
          <a:ext cx="76263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16.4</a:t>
          </a:r>
        </a:p>
      </xdr:txBody>
    </xdr:sp>
    <xdr:clientData/>
  </xdr:twoCellAnchor>
  <xdr:twoCellAnchor>
    <xdr:from xmlns:xdr="http://schemas.openxmlformats.org/drawingml/2006/spreadsheetDrawing">
      <xdr:col>1</xdr:col>
      <xdr:colOff>572135</xdr:colOff>
      <xdr:row>77</xdr:row>
      <xdr:rowOff>38100</xdr:rowOff>
    </xdr:from>
    <xdr:to xmlns:xdr="http://schemas.openxmlformats.org/drawingml/2006/spreadsheetDrawing">
      <xdr:col>1</xdr:col>
      <xdr:colOff>676910</xdr:colOff>
      <xdr:row>77</xdr:row>
      <xdr:rowOff>143510</xdr:rowOff>
    </xdr:to>
    <xdr:sp macro="" textlink="">
      <xdr:nvSpPr>
        <xdr:cNvPr id="188739" name="AutoShape 382"/>
        <xdr:cNvSpPr>
          <a:spLocks noChangeArrowheads="1"/>
        </xdr:cNvSpPr>
      </xdr:nvSpPr>
      <xdr:spPr>
        <a:xfrm>
          <a:off x="1267460" y="13239750"/>
          <a:ext cx="104775"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xdr:col>
      <xdr:colOff>248285</xdr:colOff>
      <xdr:row>77</xdr:row>
      <xdr:rowOff>153035</xdr:rowOff>
    </xdr:from>
    <xdr:to xmlns:xdr="http://schemas.openxmlformats.org/drawingml/2006/spreadsheetDrawing">
      <xdr:col>2</xdr:col>
      <xdr:colOff>324485</xdr:colOff>
      <xdr:row>79</xdr:row>
      <xdr:rowOff>19050</xdr:rowOff>
    </xdr:to>
    <xdr:sp macro="" textlink="">
      <xdr:nvSpPr>
        <xdr:cNvPr id="188740" name="Text Box 383"/>
        <xdr:cNvSpPr txBox="1">
          <a:spLocks noChangeArrowheads="1"/>
        </xdr:cNvSpPr>
      </xdr:nvSpPr>
      <xdr:spPr>
        <a:xfrm>
          <a:off x="943610" y="13354685"/>
          <a:ext cx="76200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15.3</a:t>
          </a:r>
        </a:p>
      </xdr:txBody>
    </xdr:sp>
    <xdr:clientData/>
  </xdr:twoCellAnchor>
  <xdr:twoCellAnchor editAs="oneCell">
    <xdr:from xmlns:xdr="http://schemas.openxmlformats.org/drawingml/2006/spreadsheetDrawing">
      <xdr:col>6</xdr:col>
      <xdr:colOff>591185</xdr:colOff>
      <xdr:row>84</xdr:row>
      <xdr:rowOff>76835</xdr:rowOff>
    </xdr:from>
    <xdr:to xmlns:xdr="http://schemas.openxmlformats.org/drawingml/2006/spreadsheetDrawing">
      <xdr:col>7</xdr:col>
      <xdr:colOff>667385</xdr:colOff>
      <xdr:row>85</xdr:row>
      <xdr:rowOff>114935</xdr:rowOff>
    </xdr:to>
    <xdr:sp macro="" textlink="">
      <xdr:nvSpPr>
        <xdr:cNvPr id="188741" name="Text Box 384"/>
        <xdr:cNvSpPr txBox="1">
          <a:spLocks noChangeArrowheads="1"/>
        </xdr:cNvSpPr>
      </xdr:nvSpPr>
      <xdr:spPr>
        <a:xfrm>
          <a:off x="4715510" y="14478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5</xdr:col>
      <xdr:colOff>438150</xdr:colOff>
      <xdr:row>84</xdr:row>
      <xdr:rowOff>76835</xdr:rowOff>
    </xdr:from>
    <xdr:to xmlns:xdr="http://schemas.openxmlformats.org/drawingml/2006/spreadsheetDrawing">
      <xdr:col>6</xdr:col>
      <xdr:colOff>514985</xdr:colOff>
      <xdr:row>85</xdr:row>
      <xdr:rowOff>114935</xdr:rowOff>
    </xdr:to>
    <xdr:sp macro="" textlink="">
      <xdr:nvSpPr>
        <xdr:cNvPr id="188742" name="Text Box 385"/>
        <xdr:cNvSpPr txBox="1">
          <a:spLocks noChangeArrowheads="1"/>
        </xdr:cNvSpPr>
      </xdr:nvSpPr>
      <xdr:spPr>
        <a:xfrm>
          <a:off x="3876675" y="1447863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4</xdr:col>
      <xdr:colOff>228600</xdr:colOff>
      <xdr:row>84</xdr:row>
      <xdr:rowOff>76835</xdr:rowOff>
    </xdr:from>
    <xdr:to xmlns:xdr="http://schemas.openxmlformats.org/drawingml/2006/spreadsheetDrawing">
      <xdr:col>5</xdr:col>
      <xdr:colOff>304800</xdr:colOff>
      <xdr:row>85</xdr:row>
      <xdr:rowOff>114935</xdr:rowOff>
    </xdr:to>
    <xdr:sp macro="" textlink="">
      <xdr:nvSpPr>
        <xdr:cNvPr id="188743" name="Text Box 386"/>
        <xdr:cNvSpPr txBox="1">
          <a:spLocks noChangeArrowheads="1"/>
        </xdr:cNvSpPr>
      </xdr:nvSpPr>
      <xdr:spPr>
        <a:xfrm>
          <a:off x="2981325" y="14478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3</xdr:col>
      <xdr:colOff>28575</xdr:colOff>
      <xdr:row>84</xdr:row>
      <xdr:rowOff>76835</xdr:rowOff>
    </xdr:from>
    <xdr:to xmlns:xdr="http://schemas.openxmlformats.org/drawingml/2006/spreadsheetDrawing">
      <xdr:col>4</xdr:col>
      <xdr:colOff>104775</xdr:colOff>
      <xdr:row>85</xdr:row>
      <xdr:rowOff>114935</xdr:rowOff>
    </xdr:to>
    <xdr:sp macro="" textlink="">
      <xdr:nvSpPr>
        <xdr:cNvPr id="188744" name="Text Box 387"/>
        <xdr:cNvSpPr txBox="1">
          <a:spLocks noChangeArrowheads="1"/>
        </xdr:cNvSpPr>
      </xdr:nvSpPr>
      <xdr:spPr>
        <a:xfrm>
          <a:off x="2095500" y="14478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xdr:col>
      <xdr:colOff>514985</xdr:colOff>
      <xdr:row>84</xdr:row>
      <xdr:rowOff>76835</xdr:rowOff>
    </xdr:from>
    <xdr:to xmlns:xdr="http://schemas.openxmlformats.org/drawingml/2006/spreadsheetDrawing">
      <xdr:col>2</xdr:col>
      <xdr:colOff>591185</xdr:colOff>
      <xdr:row>85</xdr:row>
      <xdr:rowOff>114935</xdr:rowOff>
    </xdr:to>
    <xdr:sp macro="" textlink="">
      <xdr:nvSpPr>
        <xdr:cNvPr id="188745" name="Text Box 388"/>
        <xdr:cNvSpPr txBox="1">
          <a:spLocks noChangeArrowheads="1"/>
        </xdr:cNvSpPr>
      </xdr:nvSpPr>
      <xdr:spPr>
        <a:xfrm>
          <a:off x="1210310" y="14478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6</xdr:col>
      <xdr:colOff>648335</xdr:colOff>
      <xdr:row>75</xdr:row>
      <xdr:rowOff>67310</xdr:rowOff>
    </xdr:from>
    <xdr:to xmlns:xdr="http://schemas.openxmlformats.org/drawingml/2006/spreadsheetDrawing">
      <xdr:col>7</xdr:col>
      <xdr:colOff>67310</xdr:colOff>
      <xdr:row>75</xdr:row>
      <xdr:rowOff>162560</xdr:rowOff>
    </xdr:to>
    <xdr:sp macro="" textlink="">
      <xdr:nvSpPr>
        <xdr:cNvPr id="188746" name="Oval 389"/>
        <xdr:cNvSpPr>
          <a:spLocks noChangeArrowheads="1"/>
        </xdr:cNvSpPr>
      </xdr:nvSpPr>
      <xdr:spPr>
        <a:xfrm>
          <a:off x="4772660" y="12926060"/>
          <a:ext cx="104775"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7</xdr:col>
      <xdr:colOff>104775</xdr:colOff>
      <xdr:row>74</xdr:row>
      <xdr:rowOff>104775</xdr:rowOff>
    </xdr:from>
    <xdr:to xmlns:xdr="http://schemas.openxmlformats.org/drawingml/2006/spreadsheetDrawing">
      <xdr:col>8</xdr:col>
      <xdr:colOff>180975</xdr:colOff>
      <xdr:row>75</xdr:row>
      <xdr:rowOff>143510</xdr:rowOff>
    </xdr:to>
    <xdr:sp macro="" textlink="">
      <xdr:nvSpPr>
        <xdr:cNvPr id="188747" name="公債費該当値テキスト"/>
        <xdr:cNvSpPr txBox="1">
          <a:spLocks noChangeArrowheads="1"/>
        </xdr:cNvSpPr>
      </xdr:nvSpPr>
      <xdr:spPr>
        <a:xfrm>
          <a:off x="4914900" y="12792075"/>
          <a:ext cx="762000"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11.1</a:t>
          </a:r>
        </a:p>
      </xdr:txBody>
    </xdr:sp>
    <xdr:clientData/>
  </xdr:twoCellAnchor>
  <xdr:twoCellAnchor>
    <xdr:from xmlns:xdr="http://schemas.openxmlformats.org/drawingml/2006/spreadsheetDrawing">
      <xdr:col>5</xdr:col>
      <xdr:colOff>495935</xdr:colOff>
      <xdr:row>75</xdr:row>
      <xdr:rowOff>29210</xdr:rowOff>
    </xdr:from>
    <xdr:to xmlns:xdr="http://schemas.openxmlformats.org/drawingml/2006/spreadsheetDrawing">
      <xdr:col>5</xdr:col>
      <xdr:colOff>600710</xdr:colOff>
      <xdr:row>75</xdr:row>
      <xdr:rowOff>124460</xdr:rowOff>
    </xdr:to>
    <xdr:sp macro="" textlink="">
      <xdr:nvSpPr>
        <xdr:cNvPr id="188748" name="Oval 391"/>
        <xdr:cNvSpPr>
          <a:spLocks noChangeArrowheads="1"/>
        </xdr:cNvSpPr>
      </xdr:nvSpPr>
      <xdr:spPr>
        <a:xfrm>
          <a:off x="3934460" y="12887960"/>
          <a:ext cx="104775"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5</xdr:col>
      <xdr:colOff>171450</xdr:colOff>
      <xdr:row>73</xdr:row>
      <xdr:rowOff>162560</xdr:rowOff>
    </xdr:from>
    <xdr:to xmlns:xdr="http://schemas.openxmlformats.org/drawingml/2006/spreadsheetDrawing">
      <xdr:col>6</xdr:col>
      <xdr:colOff>219075</xdr:colOff>
      <xdr:row>75</xdr:row>
      <xdr:rowOff>29210</xdr:rowOff>
    </xdr:to>
    <xdr:sp macro="" textlink="">
      <xdr:nvSpPr>
        <xdr:cNvPr id="188749" name="Text Box 392"/>
        <xdr:cNvSpPr txBox="1">
          <a:spLocks noChangeArrowheads="1"/>
        </xdr:cNvSpPr>
      </xdr:nvSpPr>
      <xdr:spPr>
        <a:xfrm>
          <a:off x="3609975" y="1267841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10.6</a:t>
          </a:r>
        </a:p>
      </xdr:txBody>
    </xdr:sp>
    <xdr:clientData/>
  </xdr:twoCellAnchor>
  <xdr:twoCellAnchor>
    <xdr:from xmlns:xdr="http://schemas.openxmlformats.org/drawingml/2006/spreadsheetDrawing">
      <xdr:col>4</xdr:col>
      <xdr:colOff>295910</xdr:colOff>
      <xdr:row>75</xdr:row>
      <xdr:rowOff>38100</xdr:rowOff>
    </xdr:from>
    <xdr:to xmlns:xdr="http://schemas.openxmlformats.org/drawingml/2006/spreadsheetDrawing">
      <xdr:col>4</xdr:col>
      <xdr:colOff>400050</xdr:colOff>
      <xdr:row>75</xdr:row>
      <xdr:rowOff>143510</xdr:rowOff>
    </xdr:to>
    <xdr:sp macro="" textlink="">
      <xdr:nvSpPr>
        <xdr:cNvPr id="188750" name="Oval 393"/>
        <xdr:cNvSpPr>
          <a:spLocks noChangeArrowheads="1"/>
        </xdr:cNvSpPr>
      </xdr:nvSpPr>
      <xdr:spPr>
        <a:xfrm>
          <a:off x="3048635" y="12896850"/>
          <a:ext cx="10414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3</xdr:col>
      <xdr:colOff>648335</xdr:colOff>
      <xdr:row>74</xdr:row>
      <xdr:rowOff>9525</xdr:rowOff>
    </xdr:from>
    <xdr:to xmlns:xdr="http://schemas.openxmlformats.org/drawingml/2006/spreadsheetDrawing">
      <xdr:col>5</xdr:col>
      <xdr:colOff>38100</xdr:colOff>
      <xdr:row>75</xdr:row>
      <xdr:rowOff>47625</xdr:rowOff>
    </xdr:to>
    <xdr:sp macro="" textlink="">
      <xdr:nvSpPr>
        <xdr:cNvPr id="188751" name="Text Box 394"/>
        <xdr:cNvSpPr txBox="1">
          <a:spLocks noChangeArrowheads="1"/>
        </xdr:cNvSpPr>
      </xdr:nvSpPr>
      <xdr:spPr>
        <a:xfrm>
          <a:off x="2715260" y="12696825"/>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10.8</a:t>
          </a:r>
        </a:p>
      </xdr:txBody>
    </xdr:sp>
    <xdr:clientData/>
  </xdr:twoCellAnchor>
  <xdr:twoCellAnchor>
    <xdr:from xmlns:xdr="http://schemas.openxmlformats.org/drawingml/2006/spreadsheetDrawing">
      <xdr:col>3</xdr:col>
      <xdr:colOff>95250</xdr:colOff>
      <xdr:row>75</xdr:row>
      <xdr:rowOff>143510</xdr:rowOff>
    </xdr:from>
    <xdr:to xmlns:xdr="http://schemas.openxmlformats.org/drawingml/2006/spreadsheetDrawing">
      <xdr:col>3</xdr:col>
      <xdr:colOff>190500</xdr:colOff>
      <xdr:row>76</xdr:row>
      <xdr:rowOff>67310</xdr:rowOff>
    </xdr:to>
    <xdr:sp macro="" textlink="">
      <xdr:nvSpPr>
        <xdr:cNvPr id="188752" name="Oval 395"/>
        <xdr:cNvSpPr>
          <a:spLocks noChangeArrowheads="1"/>
        </xdr:cNvSpPr>
      </xdr:nvSpPr>
      <xdr:spPr>
        <a:xfrm>
          <a:off x="2162175" y="13002260"/>
          <a:ext cx="95250"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447675</xdr:colOff>
      <xdr:row>74</xdr:row>
      <xdr:rowOff>104775</xdr:rowOff>
    </xdr:from>
    <xdr:to xmlns:xdr="http://schemas.openxmlformats.org/drawingml/2006/spreadsheetDrawing">
      <xdr:col>3</xdr:col>
      <xdr:colOff>524510</xdr:colOff>
      <xdr:row>75</xdr:row>
      <xdr:rowOff>143510</xdr:rowOff>
    </xdr:to>
    <xdr:sp macro="" textlink="">
      <xdr:nvSpPr>
        <xdr:cNvPr id="188753" name="Text Box 396"/>
        <xdr:cNvSpPr txBox="1">
          <a:spLocks noChangeArrowheads="1"/>
        </xdr:cNvSpPr>
      </xdr:nvSpPr>
      <xdr:spPr>
        <a:xfrm>
          <a:off x="1828800" y="12792075"/>
          <a:ext cx="76263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12.1</a:t>
          </a:r>
        </a:p>
      </xdr:txBody>
    </xdr:sp>
    <xdr:clientData/>
  </xdr:twoCellAnchor>
  <xdr:twoCellAnchor>
    <xdr:from xmlns:xdr="http://schemas.openxmlformats.org/drawingml/2006/spreadsheetDrawing">
      <xdr:col>1</xdr:col>
      <xdr:colOff>572135</xdr:colOff>
      <xdr:row>76</xdr:row>
      <xdr:rowOff>29210</xdr:rowOff>
    </xdr:from>
    <xdr:to xmlns:xdr="http://schemas.openxmlformats.org/drawingml/2006/spreadsheetDrawing">
      <xdr:col>1</xdr:col>
      <xdr:colOff>676910</xdr:colOff>
      <xdr:row>76</xdr:row>
      <xdr:rowOff>133985</xdr:rowOff>
    </xdr:to>
    <xdr:sp macro="" textlink="">
      <xdr:nvSpPr>
        <xdr:cNvPr id="188754" name="Oval 397"/>
        <xdr:cNvSpPr>
          <a:spLocks noChangeArrowheads="1"/>
        </xdr:cNvSpPr>
      </xdr:nvSpPr>
      <xdr:spPr>
        <a:xfrm>
          <a:off x="1267460" y="13059410"/>
          <a:ext cx="10477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xdr:col>
      <xdr:colOff>248285</xdr:colOff>
      <xdr:row>75</xdr:row>
      <xdr:rowOff>0</xdr:rowOff>
    </xdr:from>
    <xdr:to xmlns:xdr="http://schemas.openxmlformats.org/drawingml/2006/spreadsheetDrawing">
      <xdr:col>2</xdr:col>
      <xdr:colOff>324485</xdr:colOff>
      <xdr:row>76</xdr:row>
      <xdr:rowOff>38100</xdr:rowOff>
    </xdr:to>
    <xdr:sp macro="" textlink="">
      <xdr:nvSpPr>
        <xdr:cNvPr id="188755" name="Text Box 398"/>
        <xdr:cNvSpPr txBox="1">
          <a:spLocks noChangeArrowheads="1"/>
        </xdr:cNvSpPr>
      </xdr:nvSpPr>
      <xdr:spPr>
        <a:xfrm>
          <a:off x="943610" y="1285875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12.9</a:t>
          </a:r>
        </a:p>
      </xdr:txBody>
    </xdr:sp>
    <xdr:clientData/>
  </xdr:twoCellAnchor>
  <xdr:twoCellAnchor>
    <xdr:from xmlns:xdr="http://schemas.openxmlformats.org/drawingml/2006/spreadsheetDrawing">
      <xdr:col>18</xdr:col>
      <xdr:colOff>85725</xdr:colOff>
      <xdr:row>67</xdr:row>
      <xdr:rowOff>67310</xdr:rowOff>
    </xdr:from>
    <xdr:to xmlns:xdr="http://schemas.openxmlformats.org/drawingml/2006/spreadsheetDrawing">
      <xdr:col>24</xdr:col>
      <xdr:colOff>591185</xdr:colOff>
      <xdr:row>69</xdr:row>
      <xdr:rowOff>47625</xdr:rowOff>
    </xdr:to>
    <xdr:sp macro="" textlink="">
      <xdr:nvSpPr>
        <xdr:cNvPr id="188756" name="Rectangle 399"/>
        <xdr:cNvSpPr>
          <a:spLocks noChangeArrowheads="1"/>
        </xdr:cNvSpPr>
      </xdr:nvSpPr>
      <xdr:spPr>
        <a:xfrm>
          <a:off x="12449175" y="11554460"/>
          <a:ext cx="4620260" cy="323215"/>
        </a:xfrm>
        <a:prstGeom prst="rect"/>
        <a:solidFill>
          <a:sysClr val="window" lastClr="FFFFFF"/>
        </a:solidFill>
        <a:ln w="9525">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公債費以外</a:t>
          </a:r>
        </a:p>
      </xdr:txBody>
    </xdr:sp>
    <xdr:clientData/>
  </xdr:twoCellAnchor>
  <xdr:twoCellAnchor>
    <xdr:from xmlns:xdr="http://schemas.openxmlformats.org/drawingml/2006/spreadsheetDrawing">
      <xdr:col>24</xdr:col>
      <xdr:colOff>600710</xdr:colOff>
      <xdr:row>67</xdr:row>
      <xdr:rowOff>133985</xdr:rowOff>
    </xdr:from>
    <xdr:to xmlns:xdr="http://schemas.openxmlformats.org/drawingml/2006/spreadsheetDrawing">
      <xdr:col>27</xdr:col>
      <xdr:colOff>67310</xdr:colOff>
      <xdr:row>69</xdr:row>
      <xdr:rowOff>47625</xdr:rowOff>
    </xdr:to>
    <xdr:sp macro="" textlink="">
      <xdr:nvSpPr>
        <xdr:cNvPr id="188757" name="Rectangle 400"/>
        <xdr:cNvSpPr>
          <a:spLocks noChangeArrowheads="1"/>
        </xdr:cNvSpPr>
      </xdr:nvSpPr>
      <xdr:spPr>
        <a:xfrm>
          <a:off x="17078960" y="11621135"/>
          <a:ext cx="1524000" cy="256540"/>
        </a:xfrm>
        <a:prstGeom prst="rect"/>
        <a:solidFill>
          <a:sysClr val="window" lastClr="FFFFFF"/>
        </a:solidFill>
        <a:ln w="9525">
          <a:solidFill>
            <a:srgbClr val="FFFFFF"/>
          </a:solidFill>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24</xdr:col>
      <xdr:colOff>600710</xdr:colOff>
      <xdr:row>68</xdr:row>
      <xdr:rowOff>153035</xdr:rowOff>
    </xdr:from>
    <xdr:to xmlns:xdr="http://schemas.openxmlformats.org/drawingml/2006/spreadsheetDrawing">
      <xdr:col>27</xdr:col>
      <xdr:colOff>67310</xdr:colOff>
      <xdr:row>70</xdr:row>
      <xdr:rowOff>67310</xdr:rowOff>
    </xdr:to>
    <xdr:sp macro="" textlink="">
      <xdr:nvSpPr>
        <xdr:cNvPr id="188758" name="Rectangle 401"/>
        <xdr:cNvSpPr>
          <a:spLocks noChangeArrowheads="1"/>
        </xdr:cNvSpPr>
      </xdr:nvSpPr>
      <xdr:spPr>
        <a:xfrm>
          <a:off x="17078960" y="11811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16/23</a:t>
          </a:r>
        </a:p>
      </xdr:txBody>
    </xdr:sp>
    <xdr:clientData/>
  </xdr:twoCellAnchor>
  <xdr:twoCellAnchor>
    <xdr:from xmlns:xdr="http://schemas.openxmlformats.org/drawingml/2006/spreadsheetDrawing">
      <xdr:col>27</xdr:col>
      <xdr:colOff>238760</xdr:colOff>
      <xdr:row>67</xdr:row>
      <xdr:rowOff>133985</xdr:rowOff>
    </xdr:from>
    <xdr:to xmlns:xdr="http://schemas.openxmlformats.org/drawingml/2006/spreadsheetDrawing">
      <xdr:col>29</xdr:col>
      <xdr:colOff>257175</xdr:colOff>
      <xdr:row>69</xdr:row>
      <xdr:rowOff>47625</xdr:rowOff>
    </xdr:to>
    <xdr:sp macro="" textlink="">
      <xdr:nvSpPr>
        <xdr:cNvPr id="188759" name="Rectangle 402"/>
        <xdr:cNvSpPr>
          <a:spLocks noChangeArrowheads="1"/>
        </xdr:cNvSpPr>
      </xdr:nvSpPr>
      <xdr:spPr>
        <a:xfrm>
          <a:off x="18774410" y="11621135"/>
          <a:ext cx="1390015"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27</xdr:col>
      <xdr:colOff>238760</xdr:colOff>
      <xdr:row>68</xdr:row>
      <xdr:rowOff>153035</xdr:rowOff>
    </xdr:from>
    <xdr:to xmlns:xdr="http://schemas.openxmlformats.org/drawingml/2006/spreadsheetDrawing">
      <xdr:col>29</xdr:col>
      <xdr:colOff>257175</xdr:colOff>
      <xdr:row>70</xdr:row>
      <xdr:rowOff>67310</xdr:rowOff>
    </xdr:to>
    <xdr:sp macro="" textlink="">
      <xdr:nvSpPr>
        <xdr:cNvPr id="188760" name="Rectangle 403"/>
        <xdr:cNvSpPr>
          <a:spLocks noChangeArrowheads="1"/>
        </xdr:cNvSpPr>
      </xdr:nvSpPr>
      <xdr:spPr>
        <a:xfrm>
          <a:off x="18774410" y="11811635"/>
          <a:ext cx="1390015"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71.9</a:t>
          </a:r>
        </a:p>
      </xdr:txBody>
    </xdr:sp>
    <xdr:clientData/>
  </xdr:twoCellAnchor>
  <xdr:twoCellAnchor>
    <xdr:from xmlns:xdr="http://schemas.openxmlformats.org/drawingml/2006/spreadsheetDrawing">
      <xdr:col>29</xdr:col>
      <xdr:colOff>476885</xdr:colOff>
      <xdr:row>67</xdr:row>
      <xdr:rowOff>133985</xdr:rowOff>
    </xdr:from>
    <xdr:to xmlns:xdr="http://schemas.openxmlformats.org/drawingml/2006/spreadsheetDrawing">
      <xdr:col>31</xdr:col>
      <xdr:colOff>629285</xdr:colOff>
      <xdr:row>69</xdr:row>
      <xdr:rowOff>47625</xdr:rowOff>
    </xdr:to>
    <xdr:sp macro="" textlink="">
      <xdr:nvSpPr>
        <xdr:cNvPr id="188761" name="Rectangle 404"/>
        <xdr:cNvSpPr>
          <a:spLocks noChangeArrowheads="1"/>
        </xdr:cNvSpPr>
      </xdr:nvSpPr>
      <xdr:spPr>
        <a:xfrm>
          <a:off x="20384135" y="11621135"/>
          <a:ext cx="1524000" cy="256540"/>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群馬県平均</a:t>
          </a:r>
        </a:p>
      </xdr:txBody>
    </xdr:sp>
    <xdr:clientData/>
  </xdr:twoCellAnchor>
  <xdr:twoCellAnchor>
    <xdr:from xmlns:xdr="http://schemas.openxmlformats.org/drawingml/2006/spreadsheetDrawing">
      <xdr:col>29</xdr:col>
      <xdr:colOff>476885</xdr:colOff>
      <xdr:row>68</xdr:row>
      <xdr:rowOff>153035</xdr:rowOff>
    </xdr:from>
    <xdr:to xmlns:xdr="http://schemas.openxmlformats.org/drawingml/2006/spreadsheetDrawing">
      <xdr:col>31</xdr:col>
      <xdr:colOff>629285</xdr:colOff>
      <xdr:row>70</xdr:row>
      <xdr:rowOff>67310</xdr:rowOff>
    </xdr:to>
    <xdr:sp macro="" textlink="">
      <xdr:nvSpPr>
        <xdr:cNvPr id="188762" name="Rectangle 405"/>
        <xdr:cNvSpPr>
          <a:spLocks noChangeArrowheads="1"/>
        </xdr:cNvSpPr>
      </xdr:nvSpPr>
      <xdr:spPr>
        <a:xfrm>
          <a:off x="20384135" y="11811635"/>
          <a:ext cx="1524000" cy="257175"/>
        </a:xfrm>
        <a:prstGeom prst="rect"/>
        <a:noFill/>
        <a:ln>
          <a:miter/>
        </a:ln>
      </xdr:spPr>
      <xdr:txBody>
        <a:bodyPr vertOverflow="clip" horzOverflow="overflow" wrap="square" lIns="0" tIns="18288" rIns="36576" bIns="18288" anchor="ctr" upright="1"/>
        <a:lstStyle/>
        <a:p>
          <a:pPr algn="l">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75.4</a:t>
          </a:r>
        </a:p>
      </xdr:txBody>
    </xdr:sp>
    <xdr:clientData/>
  </xdr:twoCellAnchor>
  <xdr:twoCellAnchor>
    <xdr:from xmlns:xdr="http://schemas.openxmlformats.org/drawingml/2006/spreadsheetDrawing">
      <xdr:col>18</xdr:col>
      <xdr:colOff>85725</xdr:colOff>
      <xdr:row>70</xdr:row>
      <xdr:rowOff>124460</xdr:rowOff>
    </xdr:from>
    <xdr:to xmlns:xdr="http://schemas.openxmlformats.org/drawingml/2006/spreadsheetDrawing">
      <xdr:col>24</xdr:col>
      <xdr:colOff>591185</xdr:colOff>
      <xdr:row>84</xdr:row>
      <xdr:rowOff>9525</xdr:rowOff>
    </xdr:to>
    <xdr:sp macro="" textlink="">
      <xdr:nvSpPr>
        <xdr:cNvPr id="188763" name="Rectangle 406"/>
        <xdr:cNvSpPr>
          <a:spLocks noChangeArrowheads="1"/>
        </xdr:cNvSpPr>
      </xdr:nvSpPr>
      <xdr:spPr>
        <a:xfrm>
          <a:off x="12449175" y="12125960"/>
          <a:ext cx="4620260" cy="2285365"/>
        </a:xfrm>
        <a:prstGeom prst="rect"/>
        <a:solidFill>
          <a:srgbClr val="E6FFD5"/>
        </a:solidFill>
        <a:ln>
          <a:miter/>
        </a:ln>
      </xdr:spPr>
      <xdr:txBody>
        <a:bodyPr upright="1"/>
        <a:lstStyle/>
        <a:p/>
      </xdr:txBody>
    </xdr:sp>
    <xdr:clientData/>
  </xdr:twoCellAnchor>
  <xdr:twoCellAnchor>
    <xdr:from xmlns:xdr="http://schemas.openxmlformats.org/drawingml/2006/spreadsheetDrawing">
      <xdr:col>25</xdr:col>
      <xdr:colOff>238760</xdr:colOff>
      <xdr:row>70</xdr:row>
      <xdr:rowOff>124460</xdr:rowOff>
    </xdr:from>
    <xdr:to xmlns:xdr="http://schemas.openxmlformats.org/drawingml/2006/spreadsheetDrawing">
      <xdr:col>33</xdr:col>
      <xdr:colOff>85725</xdr:colOff>
      <xdr:row>84</xdr:row>
      <xdr:rowOff>9525</xdr:rowOff>
    </xdr:to>
    <xdr:sp macro="" textlink="">
      <xdr:nvSpPr>
        <xdr:cNvPr id="188764" name="Rectangle 407"/>
        <xdr:cNvSpPr>
          <a:spLocks noChangeArrowheads="1"/>
        </xdr:cNvSpPr>
      </xdr:nvSpPr>
      <xdr:spPr>
        <a:xfrm>
          <a:off x="17402810" y="12125960"/>
          <a:ext cx="5333365" cy="2285365"/>
        </a:xfrm>
        <a:prstGeom prst="rect"/>
        <a:solidFill>
          <a:sysClr val="window" lastClr="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25</xdr:col>
      <xdr:colOff>295910</xdr:colOff>
      <xdr:row>70</xdr:row>
      <xdr:rowOff>124460</xdr:rowOff>
    </xdr:from>
    <xdr:to xmlns:xdr="http://schemas.openxmlformats.org/drawingml/2006/spreadsheetDrawing">
      <xdr:col>30</xdr:col>
      <xdr:colOff>676910</xdr:colOff>
      <xdr:row>72</xdr:row>
      <xdr:rowOff>38100</xdr:rowOff>
    </xdr:to>
    <xdr:sp macro="" textlink="">
      <xdr:nvSpPr>
        <xdr:cNvPr id="188765" name="Rectangle 408"/>
        <xdr:cNvSpPr>
          <a:spLocks noChangeArrowheads="1"/>
        </xdr:cNvSpPr>
      </xdr:nvSpPr>
      <xdr:spPr>
        <a:xfrm>
          <a:off x="17459960" y="12125960"/>
          <a:ext cx="3810000" cy="256540"/>
        </a:xfrm>
        <a:prstGeom prst="rect"/>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公債費以外の分析欄</a:t>
          </a:r>
        </a:p>
      </xdr:txBody>
    </xdr:sp>
    <xdr:clientData/>
  </xdr:twoCellAnchor>
  <xdr:twoCellAnchor>
    <xdr:from xmlns:xdr="http://schemas.openxmlformats.org/drawingml/2006/spreadsheetDrawing">
      <xdr:col>25</xdr:col>
      <xdr:colOff>334010</xdr:colOff>
      <xdr:row>72</xdr:row>
      <xdr:rowOff>104775</xdr:rowOff>
    </xdr:from>
    <xdr:to xmlns:xdr="http://schemas.openxmlformats.org/drawingml/2006/spreadsheetDrawing">
      <xdr:col>32</xdr:col>
      <xdr:colOff>619125</xdr:colOff>
      <xdr:row>83</xdr:row>
      <xdr:rowOff>124460</xdr:rowOff>
    </xdr:to>
    <xdr:sp macro="" textlink="">
      <xdr:nvSpPr>
        <xdr:cNvPr id="188766" name="Text Box 409"/>
        <xdr:cNvSpPr txBox="1">
          <a:spLocks noChangeArrowheads="1"/>
        </xdr:cNvSpPr>
      </xdr:nvSpPr>
      <xdr:spPr>
        <a:xfrm>
          <a:off x="17498060" y="12449175"/>
          <a:ext cx="5085715" cy="1905635"/>
        </a:xfrm>
        <a:prstGeom prst="rect"/>
        <a:solidFill>
          <a:sysClr val="window" lastClr="FFFFFF"/>
        </a:solidFill>
        <a:ln>
          <a:miter/>
        </a:ln>
      </xdr:spPr>
      <xdr:txBody>
        <a:bodyPr vertOverflow="clip" horzOverflow="overflow" wrap="square" lIns="36576" tIns="18288" rIns="0" bIns="0" anchor="t" upright="1"/>
        <a:lstStyle/>
        <a:p>
          <a:pPr algn="l">
            <a:lnSpc>
              <a:spcPts val="1725"/>
            </a:lnSpc>
          </a:pPr>
          <a:r>
            <a:rPr lang="ja-JP" altLang="en-US" sz="1300" b="0" i="0" u="none" strike="noStrike" baseline="0">
              <a:solidFill>
                <a:srgbClr xmlns:mc="http://schemas.openxmlformats.org/markup-compatibility/2006" xmlns:a14="http://schemas.microsoft.com/office/drawing/2010/main" val="000000" a14:legacySpreadsheetColorIndex="8" mc:Ignorable="a14"/>
              </a:solidFill>
              <a:latin typeface="Calibri"/>
            </a:rPr>
            <a:t>類似団体、全国平均ともに上回っているため、今後削減に努めたい。</a:t>
          </a:r>
        </a:p>
      </xdr:txBody>
    </xdr:sp>
    <xdr:clientData/>
  </xdr:twoCellAnchor>
  <xdr:twoCellAnchor editAs="oneCell">
    <xdr:from xmlns:xdr="http://schemas.openxmlformats.org/drawingml/2006/spreadsheetDrawing">
      <xdr:col>18</xdr:col>
      <xdr:colOff>85725</xdr:colOff>
      <xdr:row>69</xdr:row>
      <xdr:rowOff>143510</xdr:rowOff>
    </xdr:from>
    <xdr:to xmlns:xdr="http://schemas.openxmlformats.org/drawingml/2006/spreadsheetDrawing">
      <xdr:col>18</xdr:col>
      <xdr:colOff>219075</xdr:colOff>
      <xdr:row>70</xdr:row>
      <xdr:rowOff>124460</xdr:rowOff>
    </xdr:to>
    <xdr:sp macro="" textlink="">
      <xdr:nvSpPr>
        <xdr:cNvPr id="188767" name="Text Box 410"/>
        <xdr:cNvSpPr txBox="1">
          <a:spLocks noChangeArrowheads="1"/>
        </xdr:cNvSpPr>
      </xdr:nvSpPr>
      <xdr:spPr>
        <a:xfrm>
          <a:off x="12449175" y="11973560"/>
          <a:ext cx="133350" cy="152400"/>
        </a:xfrm>
        <a:prstGeom prst="rect"/>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85725</xdr:colOff>
      <xdr:row>84</xdr:row>
      <xdr:rowOff>9525</xdr:rowOff>
    </xdr:from>
    <xdr:to xmlns:xdr="http://schemas.openxmlformats.org/drawingml/2006/spreadsheetDrawing">
      <xdr:col>24</xdr:col>
      <xdr:colOff>591185</xdr:colOff>
      <xdr:row>84</xdr:row>
      <xdr:rowOff>9525</xdr:rowOff>
    </xdr:to>
    <xdr:sp macro="" textlink="">
      <xdr:nvSpPr>
        <xdr:cNvPr id="188768" name="Line 411"/>
        <xdr:cNvSpPr>
          <a:spLocks noChangeShapeType="1"/>
        </xdr:cNvSpPr>
      </xdr:nvSpPr>
      <xdr:spPr>
        <a:xfrm>
          <a:off x="12449175" y="1441132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83</xdr:row>
      <xdr:rowOff>67310</xdr:rowOff>
    </xdr:from>
    <xdr:to xmlns:xdr="http://schemas.openxmlformats.org/drawingml/2006/spreadsheetDrawing">
      <xdr:col>18</xdr:col>
      <xdr:colOff>76200</xdr:colOff>
      <xdr:row>84</xdr:row>
      <xdr:rowOff>104775</xdr:rowOff>
    </xdr:to>
    <xdr:sp macro="" textlink="">
      <xdr:nvSpPr>
        <xdr:cNvPr id="188769" name="Text Box 412"/>
        <xdr:cNvSpPr txBox="1">
          <a:spLocks noChangeArrowheads="1"/>
        </xdr:cNvSpPr>
      </xdr:nvSpPr>
      <xdr:spPr>
        <a:xfrm>
          <a:off x="11934825" y="14297660"/>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a:t>
          </a:r>
        </a:p>
      </xdr:txBody>
    </xdr:sp>
    <xdr:clientData/>
  </xdr:twoCellAnchor>
  <xdr:twoCellAnchor>
    <xdr:from xmlns:xdr="http://schemas.openxmlformats.org/drawingml/2006/spreadsheetDrawing">
      <xdr:col>18</xdr:col>
      <xdr:colOff>85725</xdr:colOff>
      <xdr:row>81</xdr:row>
      <xdr:rowOff>67310</xdr:rowOff>
    </xdr:from>
    <xdr:to xmlns:xdr="http://schemas.openxmlformats.org/drawingml/2006/spreadsheetDrawing">
      <xdr:col>24</xdr:col>
      <xdr:colOff>591185</xdr:colOff>
      <xdr:row>81</xdr:row>
      <xdr:rowOff>67310</xdr:rowOff>
    </xdr:to>
    <xdr:sp macro="" textlink="">
      <xdr:nvSpPr>
        <xdr:cNvPr id="188770" name="Line 413"/>
        <xdr:cNvSpPr>
          <a:spLocks noChangeShapeType="1"/>
        </xdr:cNvSpPr>
      </xdr:nvSpPr>
      <xdr:spPr>
        <a:xfrm>
          <a:off x="12449175" y="1395476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80</xdr:row>
      <xdr:rowOff>124460</xdr:rowOff>
    </xdr:from>
    <xdr:to xmlns:xdr="http://schemas.openxmlformats.org/drawingml/2006/spreadsheetDrawing">
      <xdr:col>18</xdr:col>
      <xdr:colOff>76200</xdr:colOff>
      <xdr:row>82</xdr:row>
      <xdr:rowOff>0</xdr:rowOff>
    </xdr:to>
    <xdr:sp macro="" textlink="">
      <xdr:nvSpPr>
        <xdr:cNvPr id="188771" name="Text Box 414"/>
        <xdr:cNvSpPr txBox="1">
          <a:spLocks noChangeArrowheads="1"/>
        </xdr:cNvSpPr>
      </xdr:nvSpPr>
      <xdr:spPr>
        <a:xfrm>
          <a:off x="11934825" y="13840460"/>
          <a:ext cx="504825" cy="21844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90.0</a:t>
          </a:r>
        </a:p>
      </xdr:txBody>
    </xdr:sp>
    <xdr:clientData/>
  </xdr:twoCellAnchor>
  <xdr:twoCellAnchor>
    <xdr:from xmlns:xdr="http://schemas.openxmlformats.org/drawingml/2006/spreadsheetDrawing">
      <xdr:col>18</xdr:col>
      <xdr:colOff>85725</xdr:colOff>
      <xdr:row>78</xdr:row>
      <xdr:rowOff>124460</xdr:rowOff>
    </xdr:from>
    <xdr:to xmlns:xdr="http://schemas.openxmlformats.org/drawingml/2006/spreadsheetDrawing">
      <xdr:col>24</xdr:col>
      <xdr:colOff>591185</xdr:colOff>
      <xdr:row>78</xdr:row>
      <xdr:rowOff>124460</xdr:rowOff>
    </xdr:to>
    <xdr:sp macro="" textlink="">
      <xdr:nvSpPr>
        <xdr:cNvPr id="188772" name="Line 415"/>
        <xdr:cNvSpPr>
          <a:spLocks noChangeShapeType="1"/>
        </xdr:cNvSpPr>
      </xdr:nvSpPr>
      <xdr:spPr>
        <a:xfrm>
          <a:off x="12449175" y="1349756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78</xdr:row>
      <xdr:rowOff>9525</xdr:rowOff>
    </xdr:from>
    <xdr:to xmlns:xdr="http://schemas.openxmlformats.org/drawingml/2006/spreadsheetDrawing">
      <xdr:col>18</xdr:col>
      <xdr:colOff>76200</xdr:colOff>
      <xdr:row>79</xdr:row>
      <xdr:rowOff>47625</xdr:rowOff>
    </xdr:to>
    <xdr:sp macro="" textlink="">
      <xdr:nvSpPr>
        <xdr:cNvPr id="188773" name="Text Box 416"/>
        <xdr:cNvSpPr txBox="1">
          <a:spLocks noChangeArrowheads="1"/>
        </xdr:cNvSpPr>
      </xdr:nvSpPr>
      <xdr:spPr>
        <a:xfrm>
          <a:off x="11934825" y="1338262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80.0</a:t>
          </a:r>
        </a:p>
      </xdr:txBody>
    </xdr:sp>
    <xdr:clientData/>
  </xdr:twoCellAnchor>
  <xdr:twoCellAnchor>
    <xdr:from xmlns:xdr="http://schemas.openxmlformats.org/drawingml/2006/spreadsheetDrawing">
      <xdr:col>18</xdr:col>
      <xdr:colOff>85725</xdr:colOff>
      <xdr:row>76</xdr:row>
      <xdr:rowOff>9525</xdr:rowOff>
    </xdr:from>
    <xdr:to xmlns:xdr="http://schemas.openxmlformats.org/drawingml/2006/spreadsheetDrawing">
      <xdr:col>24</xdr:col>
      <xdr:colOff>591185</xdr:colOff>
      <xdr:row>76</xdr:row>
      <xdr:rowOff>9525</xdr:rowOff>
    </xdr:to>
    <xdr:sp macro="" textlink="">
      <xdr:nvSpPr>
        <xdr:cNvPr id="188774" name="Line 417"/>
        <xdr:cNvSpPr>
          <a:spLocks noChangeShapeType="1"/>
        </xdr:cNvSpPr>
      </xdr:nvSpPr>
      <xdr:spPr>
        <a:xfrm>
          <a:off x="12449175" y="13039725"/>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75</xdr:row>
      <xdr:rowOff>67310</xdr:rowOff>
    </xdr:from>
    <xdr:to xmlns:xdr="http://schemas.openxmlformats.org/drawingml/2006/spreadsheetDrawing">
      <xdr:col>18</xdr:col>
      <xdr:colOff>76200</xdr:colOff>
      <xdr:row>76</xdr:row>
      <xdr:rowOff>104775</xdr:rowOff>
    </xdr:to>
    <xdr:sp macro="" textlink="">
      <xdr:nvSpPr>
        <xdr:cNvPr id="188775" name="Text Box 418"/>
        <xdr:cNvSpPr txBox="1">
          <a:spLocks noChangeArrowheads="1"/>
        </xdr:cNvSpPr>
      </xdr:nvSpPr>
      <xdr:spPr>
        <a:xfrm>
          <a:off x="11934825" y="12926060"/>
          <a:ext cx="504825" cy="20891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70.0</a:t>
          </a:r>
        </a:p>
      </xdr:txBody>
    </xdr:sp>
    <xdr:clientData/>
  </xdr:twoCellAnchor>
  <xdr:twoCellAnchor>
    <xdr:from xmlns:xdr="http://schemas.openxmlformats.org/drawingml/2006/spreadsheetDrawing">
      <xdr:col>18</xdr:col>
      <xdr:colOff>85725</xdr:colOff>
      <xdr:row>73</xdr:row>
      <xdr:rowOff>67310</xdr:rowOff>
    </xdr:from>
    <xdr:to xmlns:xdr="http://schemas.openxmlformats.org/drawingml/2006/spreadsheetDrawing">
      <xdr:col>24</xdr:col>
      <xdr:colOff>591185</xdr:colOff>
      <xdr:row>73</xdr:row>
      <xdr:rowOff>67310</xdr:rowOff>
    </xdr:to>
    <xdr:sp macro="" textlink="">
      <xdr:nvSpPr>
        <xdr:cNvPr id="188776" name="Line 419"/>
        <xdr:cNvSpPr>
          <a:spLocks noChangeShapeType="1"/>
        </xdr:cNvSpPr>
      </xdr:nvSpPr>
      <xdr:spPr>
        <a:xfrm>
          <a:off x="12449175" y="1258316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72</xdr:row>
      <xdr:rowOff>124460</xdr:rowOff>
    </xdr:from>
    <xdr:to xmlns:xdr="http://schemas.openxmlformats.org/drawingml/2006/spreadsheetDrawing">
      <xdr:col>18</xdr:col>
      <xdr:colOff>76200</xdr:colOff>
      <xdr:row>74</xdr:row>
      <xdr:rowOff>0</xdr:rowOff>
    </xdr:to>
    <xdr:sp macro="" textlink="">
      <xdr:nvSpPr>
        <xdr:cNvPr id="188777" name="Text Box 420"/>
        <xdr:cNvSpPr txBox="1">
          <a:spLocks noChangeArrowheads="1"/>
        </xdr:cNvSpPr>
      </xdr:nvSpPr>
      <xdr:spPr>
        <a:xfrm>
          <a:off x="11934825" y="12468860"/>
          <a:ext cx="504825" cy="21844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a:t>
          </a:r>
        </a:p>
      </xdr:txBody>
    </xdr:sp>
    <xdr:clientData/>
  </xdr:twoCellAnchor>
  <xdr:twoCellAnchor>
    <xdr:from xmlns:xdr="http://schemas.openxmlformats.org/drawingml/2006/spreadsheetDrawing">
      <xdr:col>18</xdr:col>
      <xdr:colOff>85725</xdr:colOff>
      <xdr:row>70</xdr:row>
      <xdr:rowOff>124460</xdr:rowOff>
    </xdr:from>
    <xdr:to xmlns:xdr="http://schemas.openxmlformats.org/drawingml/2006/spreadsheetDrawing">
      <xdr:col>24</xdr:col>
      <xdr:colOff>591185</xdr:colOff>
      <xdr:row>70</xdr:row>
      <xdr:rowOff>124460</xdr:rowOff>
    </xdr:to>
    <xdr:sp macro="" textlink="">
      <xdr:nvSpPr>
        <xdr:cNvPr id="188778" name="Line 421"/>
        <xdr:cNvSpPr>
          <a:spLocks noChangeShapeType="1"/>
        </xdr:cNvSpPr>
      </xdr:nvSpPr>
      <xdr:spPr>
        <a:xfrm>
          <a:off x="12449175" y="12125960"/>
          <a:ext cx="4620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17</xdr:col>
      <xdr:colOff>257175</xdr:colOff>
      <xdr:row>70</xdr:row>
      <xdr:rowOff>9525</xdr:rowOff>
    </xdr:from>
    <xdr:to xmlns:xdr="http://schemas.openxmlformats.org/drawingml/2006/spreadsheetDrawing">
      <xdr:col>18</xdr:col>
      <xdr:colOff>76200</xdr:colOff>
      <xdr:row>71</xdr:row>
      <xdr:rowOff>47625</xdr:rowOff>
    </xdr:to>
    <xdr:sp macro="" textlink="">
      <xdr:nvSpPr>
        <xdr:cNvPr id="188779" name="Text Box 422"/>
        <xdr:cNvSpPr txBox="1">
          <a:spLocks noChangeArrowheads="1"/>
        </xdr:cNvSpPr>
      </xdr:nvSpPr>
      <xdr:spPr>
        <a:xfrm>
          <a:off x="11934825" y="12011025"/>
          <a:ext cx="504825"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50.0</a:t>
          </a:r>
        </a:p>
      </xdr:txBody>
    </xdr:sp>
    <xdr:clientData/>
  </xdr:twoCellAnchor>
  <xdr:twoCellAnchor>
    <xdr:from xmlns:xdr="http://schemas.openxmlformats.org/drawingml/2006/spreadsheetDrawing">
      <xdr:col>18</xdr:col>
      <xdr:colOff>85725</xdr:colOff>
      <xdr:row>70</xdr:row>
      <xdr:rowOff>124460</xdr:rowOff>
    </xdr:from>
    <xdr:to xmlns:xdr="http://schemas.openxmlformats.org/drawingml/2006/spreadsheetDrawing">
      <xdr:col>24</xdr:col>
      <xdr:colOff>591185</xdr:colOff>
      <xdr:row>84</xdr:row>
      <xdr:rowOff>9525</xdr:rowOff>
    </xdr:to>
    <xdr:sp macro="" textlink="">
      <xdr:nvSpPr>
        <xdr:cNvPr id="188780" name="公債費以外グラフ枠"/>
        <xdr:cNvSpPr>
          <a:spLocks noChangeArrowheads="1"/>
        </xdr:cNvSpPr>
      </xdr:nvSpPr>
      <xdr:spPr>
        <a:xfrm>
          <a:off x="12449175" y="12125960"/>
          <a:ext cx="4620260" cy="228536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24</xdr:col>
      <xdr:colOff>28575</xdr:colOff>
      <xdr:row>73</xdr:row>
      <xdr:rowOff>29210</xdr:rowOff>
    </xdr:from>
    <xdr:to xmlns:xdr="http://schemas.openxmlformats.org/drawingml/2006/spreadsheetDrawing">
      <xdr:col>24</xdr:col>
      <xdr:colOff>28575</xdr:colOff>
      <xdr:row>81</xdr:row>
      <xdr:rowOff>133985</xdr:rowOff>
    </xdr:to>
    <xdr:sp macro="" textlink="">
      <xdr:nvSpPr>
        <xdr:cNvPr id="188781" name="Line 424"/>
        <xdr:cNvSpPr>
          <a:spLocks noChangeShapeType="1"/>
        </xdr:cNvSpPr>
      </xdr:nvSpPr>
      <xdr:spPr>
        <a:xfrm flipV="1">
          <a:off x="16506825" y="12545060"/>
          <a:ext cx="0" cy="1476375"/>
        </a:xfrm>
        <a:prstGeom prst="line"/>
        <a:noFill/>
        <a:ln w="31750">
          <a:solidFill>
            <a:srgbClr val="808080"/>
          </a:solidFill>
          <a:miter/>
        </a:ln>
      </xdr:spPr>
      <xdr:txBody>
        <a:bodyPr upright="1"/>
        <a:lstStyle/>
        <a:p/>
      </xdr:txBody>
    </xdr:sp>
    <xdr:clientData/>
  </xdr:twoCellAnchor>
  <xdr:twoCellAnchor editAs="oneCell">
    <xdr:from xmlns:xdr="http://schemas.openxmlformats.org/drawingml/2006/spreadsheetDrawing">
      <xdr:col>24</xdr:col>
      <xdr:colOff>123825</xdr:colOff>
      <xdr:row>81</xdr:row>
      <xdr:rowOff>133985</xdr:rowOff>
    </xdr:from>
    <xdr:to xmlns:xdr="http://schemas.openxmlformats.org/drawingml/2006/spreadsheetDrawing">
      <xdr:col>25</xdr:col>
      <xdr:colOff>200660</xdr:colOff>
      <xdr:row>83</xdr:row>
      <xdr:rowOff>0</xdr:rowOff>
    </xdr:to>
    <xdr:sp macro="" textlink="">
      <xdr:nvSpPr>
        <xdr:cNvPr id="188782" name="公債費以外最小値テキスト"/>
        <xdr:cNvSpPr txBox="1">
          <a:spLocks noChangeArrowheads="1"/>
        </xdr:cNvSpPr>
      </xdr:nvSpPr>
      <xdr:spPr>
        <a:xfrm>
          <a:off x="16602075" y="14021435"/>
          <a:ext cx="76263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91.3</a:t>
          </a:r>
        </a:p>
      </xdr:txBody>
    </xdr:sp>
    <xdr:clientData/>
  </xdr:twoCellAnchor>
  <xdr:twoCellAnchor>
    <xdr:from xmlns:xdr="http://schemas.openxmlformats.org/drawingml/2006/spreadsheetDrawing">
      <xdr:col>23</xdr:col>
      <xdr:colOff>629285</xdr:colOff>
      <xdr:row>81</xdr:row>
      <xdr:rowOff>133985</xdr:rowOff>
    </xdr:from>
    <xdr:to xmlns:xdr="http://schemas.openxmlformats.org/drawingml/2006/spreadsheetDrawing">
      <xdr:col>24</xdr:col>
      <xdr:colOff>123825</xdr:colOff>
      <xdr:row>81</xdr:row>
      <xdr:rowOff>133985</xdr:rowOff>
    </xdr:to>
    <xdr:sp macro="" textlink="">
      <xdr:nvSpPr>
        <xdr:cNvPr id="188783" name="Line 426"/>
        <xdr:cNvSpPr>
          <a:spLocks noChangeShapeType="1"/>
        </xdr:cNvSpPr>
      </xdr:nvSpPr>
      <xdr:spPr>
        <a:xfrm>
          <a:off x="16421735" y="14021435"/>
          <a:ext cx="18034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24</xdr:col>
      <xdr:colOff>123825</xdr:colOff>
      <xdr:row>71</xdr:row>
      <xdr:rowOff>143510</xdr:rowOff>
    </xdr:from>
    <xdr:to xmlns:xdr="http://schemas.openxmlformats.org/drawingml/2006/spreadsheetDrawing">
      <xdr:col>25</xdr:col>
      <xdr:colOff>200660</xdr:colOff>
      <xdr:row>73</xdr:row>
      <xdr:rowOff>9525</xdr:rowOff>
    </xdr:to>
    <xdr:sp macro="" textlink="">
      <xdr:nvSpPr>
        <xdr:cNvPr id="188784" name="公債費以外最大値テキスト"/>
        <xdr:cNvSpPr txBox="1">
          <a:spLocks noChangeArrowheads="1"/>
        </xdr:cNvSpPr>
      </xdr:nvSpPr>
      <xdr:spPr>
        <a:xfrm>
          <a:off x="16602075" y="12316460"/>
          <a:ext cx="76263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59.0</a:t>
          </a:r>
        </a:p>
      </xdr:txBody>
    </xdr:sp>
    <xdr:clientData/>
  </xdr:twoCellAnchor>
  <xdr:twoCellAnchor>
    <xdr:from xmlns:xdr="http://schemas.openxmlformats.org/drawingml/2006/spreadsheetDrawing">
      <xdr:col>23</xdr:col>
      <xdr:colOff>629285</xdr:colOff>
      <xdr:row>73</xdr:row>
      <xdr:rowOff>29210</xdr:rowOff>
    </xdr:from>
    <xdr:to xmlns:xdr="http://schemas.openxmlformats.org/drawingml/2006/spreadsheetDrawing">
      <xdr:col>24</xdr:col>
      <xdr:colOff>123825</xdr:colOff>
      <xdr:row>73</xdr:row>
      <xdr:rowOff>29210</xdr:rowOff>
    </xdr:to>
    <xdr:sp macro="" textlink="">
      <xdr:nvSpPr>
        <xdr:cNvPr id="188785" name="Line 428"/>
        <xdr:cNvSpPr>
          <a:spLocks noChangeShapeType="1"/>
        </xdr:cNvSpPr>
      </xdr:nvSpPr>
      <xdr:spPr>
        <a:xfrm>
          <a:off x="16421735" y="12545060"/>
          <a:ext cx="18034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22</xdr:col>
      <xdr:colOff>562610</xdr:colOff>
      <xdr:row>77</xdr:row>
      <xdr:rowOff>57150</xdr:rowOff>
    </xdr:from>
    <xdr:to xmlns:xdr="http://schemas.openxmlformats.org/drawingml/2006/spreadsheetDrawing">
      <xdr:col>24</xdr:col>
      <xdr:colOff>28575</xdr:colOff>
      <xdr:row>77</xdr:row>
      <xdr:rowOff>67310</xdr:rowOff>
    </xdr:to>
    <xdr:sp macro="" textlink="">
      <xdr:nvSpPr>
        <xdr:cNvPr id="188786" name="Line 429"/>
        <xdr:cNvSpPr>
          <a:spLocks noChangeShapeType="1"/>
        </xdr:cNvSpPr>
      </xdr:nvSpPr>
      <xdr:spPr>
        <a:xfrm flipV="1">
          <a:off x="15669260" y="13258800"/>
          <a:ext cx="837565" cy="1016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24</xdr:col>
      <xdr:colOff>123825</xdr:colOff>
      <xdr:row>75</xdr:row>
      <xdr:rowOff>76835</xdr:rowOff>
    </xdr:from>
    <xdr:to xmlns:xdr="http://schemas.openxmlformats.org/drawingml/2006/spreadsheetDrawing">
      <xdr:col>25</xdr:col>
      <xdr:colOff>200660</xdr:colOff>
      <xdr:row>76</xdr:row>
      <xdr:rowOff>114935</xdr:rowOff>
    </xdr:to>
    <xdr:sp macro="" textlink="">
      <xdr:nvSpPr>
        <xdr:cNvPr id="188787" name="公債費以外平均値テキスト"/>
        <xdr:cNvSpPr txBox="1">
          <a:spLocks noChangeArrowheads="1"/>
        </xdr:cNvSpPr>
      </xdr:nvSpPr>
      <xdr:spPr>
        <a:xfrm>
          <a:off x="16602075" y="1293558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71.5</a:t>
          </a:r>
        </a:p>
      </xdr:txBody>
    </xdr:sp>
    <xdr:clientData/>
  </xdr:twoCellAnchor>
  <xdr:twoCellAnchor>
    <xdr:from xmlns:xdr="http://schemas.openxmlformats.org/drawingml/2006/spreadsheetDrawing">
      <xdr:col>23</xdr:col>
      <xdr:colOff>667385</xdr:colOff>
      <xdr:row>76</xdr:row>
      <xdr:rowOff>29210</xdr:rowOff>
    </xdr:from>
    <xdr:to xmlns:xdr="http://schemas.openxmlformats.org/drawingml/2006/spreadsheetDrawing">
      <xdr:col>24</xdr:col>
      <xdr:colOff>85725</xdr:colOff>
      <xdr:row>76</xdr:row>
      <xdr:rowOff>133985</xdr:rowOff>
    </xdr:to>
    <xdr:sp macro="" textlink="">
      <xdr:nvSpPr>
        <xdr:cNvPr id="188788" name="AutoShape 431"/>
        <xdr:cNvSpPr>
          <a:spLocks noChangeArrowheads="1"/>
        </xdr:cNvSpPr>
      </xdr:nvSpPr>
      <xdr:spPr>
        <a:xfrm>
          <a:off x="16459835" y="13059410"/>
          <a:ext cx="104140" cy="104775"/>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21</xdr:col>
      <xdr:colOff>361950</xdr:colOff>
      <xdr:row>76</xdr:row>
      <xdr:rowOff>104775</xdr:rowOff>
    </xdr:from>
    <xdr:to xmlns:xdr="http://schemas.openxmlformats.org/drawingml/2006/spreadsheetDrawing">
      <xdr:col>22</xdr:col>
      <xdr:colOff>562610</xdr:colOff>
      <xdr:row>77</xdr:row>
      <xdr:rowOff>67310</xdr:rowOff>
    </xdr:to>
    <xdr:sp macro="" textlink="">
      <xdr:nvSpPr>
        <xdr:cNvPr id="188789" name="Line 432"/>
        <xdr:cNvSpPr>
          <a:spLocks noChangeShapeType="1"/>
        </xdr:cNvSpPr>
      </xdr:nvSpPr>
      <xdr:spPr>
        <a:xfrm>
          <a:off x="14782800" y="13134975"/>
          <a:ext cx="886460" cy="13398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22</xdr:col>
      <xdr:colOff>514985</xdr:colOff>
      <xdr:row>76</xdr:row>
      <xdr:rowOff>29210</xdr:rowOff>
    </xdr:from>
    <xdr:to xmlns:xdr="http://schemas.openxmlformats.org/drawingml/2006/spreadsheetDrawing">
      <xdr:col>22</xdr:col>
      <xdr:colOff>619125</xdr:colOff>
      <xdr:row>76</xdr:row>
      <xdr:rowOff>124460</xdr:rowOff>
    </xdr:to>
    <xdr:sp macro="" textlink="">
      <xdr:nvSpPr>
        <xdr:cNvPr id="188790" name="AutoShape 433"/>
        <xdr:cNvSpPr>
          <a:spLocks noChangeArrowheads="1"/>
        </xdr:cNvSpPr>
      </xdr:nvSpPr>
      <xdr:spPr>
        <a:xfrm>
          <a:off x="15621635" y="13059410"/>
          <a:ext cx="104140"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22</xdr:col>
      <xdr:colOff>180975</xdr:colOff>
      <xdr:row>74</xdr:row>
      <xdr:rowOff>162560</xdr:rowOff>
    </xdr:from>
    <xdr:to xmlns:xdr="http://schemas.openxmlformats.org/drawingml/2006/spreadsheetDrawing">
      <xdr:col>23</xdr:col>
      <xdr:colOff>228600</xdr:colOff>
      <xdr:row>76</xdr:row>
      <xdr:rowOff>29210</xdr:rowOff>
    </xdr:to>
    <xdr:sp macro="" textlink="">
      <xdr:nvSpPr>
        <xdr:cNvPr id="188791" name="Text Box 434"/>
        <xdr:cNvSpPr txBox="1">
          <a:spLocks noChangeArrowheads="1"/>
        </xdr:cNvSpPr>
      </xdr:nvSpPr>
      <xdr:spPr>
        <a:xfrm>
          <a:off x="15287625" y="12849860"/>
          <a:ext cx="73342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71.4</a:t>
          </a:r>
        </a:p>
      </xdr:txBody>
    </xdr:sp>
    <xdr:clientData/>
  </xdr:twoCellAnchor>
  <xdr:twoCellAnchor>
    <xdr:from xmlns:xdr="http://schemas.openxmlformats.org/drawingml/2006/spreadsheetDrawing">
      <xdr:col>20</xdr:col>
      <xdr:colOff>161925</xdr:colOff>
      <xdr:row>76</xdr:row>
      <xdr:rowOff>104775</xdr:rowOff>
    </xdr:from>
    <xdr:to xmlns:xdr="http://schemas.openxmlformats.org/drawingml/2006/spreadsheetDrawing">
      <xdr:col>21</xdr:col>
      <xdr:colOff>361950</xdr:colOff>
      <xdr:row>78</xdr:row>
      <xdr:rowOff>104775</xdr:rowOff>
    </xdr:to>
    <xdr:sp macro="" textlink="">
      <xdr:nvSpPr>
        <xdr:cNvPr id="188792" name="Line 435"/>
        <xdr:cNvSpPr>
          <a:spLocks noChangeShapeType="1"/>
        </xdr:cNvSpPr>
      </xdr:nvSpPr>
      <xdr:spPr>
        <a:xfrm flipV="1">
          <a:off x="13896975" y="13134975"/>
          <a:ext cx="885825" cy="34290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21</xdr:col>
      <xdr:colOff>314325</xdr:colOff>
      <xdr:row>75</xdr:row>
      <xdr:rowOff>19050</xdr:rowOff>
    </xdr:from>
    <xdr:to xmlns:xdr="http://schemas.openxmlformats.org/drawingml/2006/spreadsheetDrawing">
      <xdr:col>21</xdr:col>
      <xdr:colOff>410210</xdr:colOff>
      <xdr:row>75</xdr:row>
      <xdr:rowOff>124460</xdr:rowOff>
    </xdr:to>
    <xdr:sp macro="" textlink="">
      <xdr:nvSpPr>
        <xdr:cNvPr id="188793" name="AutoShape 436"/>
        <xdr:cNvSpPr>
          <a:spLocks noChangeArrowheads="1"/>
        </xdr:cNvSpPr>
      </xdr:nvSpPr>
      <xdr:spPr>
        <a:xfrm>
          <a:off x="14735175" y="12877800"/>
          <a:ext cx="95885"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20</xdr:col>
      <xdr:colOff>667385</xdr:colOff>
      <xdr:row>73</xdr:row>
      <xdr:rowOff>162560</xdr:rowOff>
    </xdr:from>
    <xdr:to xmlns:xdr="http://schemas.openxmlformats.org/drawingml/2006/spreadsheetDrawing">
      <xdr:col>22</xdr:col>
      <xdr:colOff>57150</xdr:colOff>
      <xdr:row>75</xdr:row>
      <xdr:rowOff>29210</xdr:rowOff>
    </xdr:to>
    <xdr:sp macro="" textlink="">
      <xdr:nvSpPr>
        <xdr:cNvPr id="188794" name="Text Box 437"/>
        <xdr:cNvSpPr txBox="1">
          <a:spLocks noChangeArrowheads="1"/>
        </xdr:cNvSpPr>
      </xdr:nvSpPr>
      <xdr:spPr>
        <a:xfrm>
          <a:off x="14402435" y="12678410"/>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67.5</a:t>
          </a:r>
        </a:p>
      </xdr:txBody>
    </xdr:sp>
    <xdr:clientData/>
  </xdr:twoCellAnchor>
  <xdr:twoCellAnchor>
    <xdr:from xmlns:xdr="http://schemas.openxmlformats.org/drawingml/2006/spreadsheetDrawing">
      <xdr:col>18</xdr:col>
      <xdr:colOff>638810</xdr:colOff>
      <xdr:row>78</xdr:row>
      <xdr:rowOff>104775</xdr:rowOff>
    </xdr:from>
    <xdr:to xmlns:xdr="http://schemas.openxmlformats.org/drawingml/2006/spreadsheetDrawing">
      <xdr:col>20</xdr:col>
      <xdr:colOff>161925</xdr:colOff>
      <xdr:row>79</xdr:row>
      <xdr:rowOff>29210</xdr:rowOff>
    </xdr:to>
    <xdr:sp macro="" textlink="">
      <xdr:nvSpPr>
        <xdr:cNvPr id="188795" name="Line 438"/>
        <xdr:cNvSpPr>
          <a:spLocks noChangeShapeType="1"/>
        </xdr:cNvSpPr>
      </xdr:nvSpPr>
      <xdr:spPr>
        <a:xfrm flipV="1">
          <a:off x="13002260" y="13477875"/>
          <a:ext cx="894715" cy="9588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20</xdr:col>
      <xdr:colOff>104775</xdr:colOff>
      <xdr:row>75</xdr:row>
      <xdr:rowOff>86360</xdr:rowOff>
    </xdr:from>
    <xdr:to xmlns:xdr="http://schemas.openxmlformats.org/drawingml/2006/spreadsheetDrawing">
      <xdr:col>20</xdr:col>
      <xdr:colOff>209550</xdr:colOff>
      <xdr:row>76</xdr:row>
      <xdr:rowOff>19050</xdr:rowOff>
    </xdr:to>
    <xdr:sp macro="" textlink="">
      <xdr:nvSpPr>
        <xdr:cNvPr id="188796" name="AutoShape 439"/>
        <xdr:cNvSpPr>
          <a:spLocks noChangeArrowheads="1"/>
        </xdr:cNvSpPr>
      </xdr:nvSpPr>
      <xdr:spPr>
        <a:xfrm>
          <a:off x="13839825" y="12945110"/>
          <a:ext cx="104775" cy="10414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19</xdr:col>
      <xdr:colOff>467360</xdr:colOff>
      <xdr:row>74</xdr:row>
      <xdr:rowOff>57150</xdr:rowOff>
    </xdr:from>
    <xdr:to xmlns:xdr="http://schemas.openxmlformats.org/drawingml/2006/spreadsheetDrawing">
      <xdr:col>20</xdr:col>
      <xdr:colOff>543560</xdr:colOff>
      <xdr:row>75</xdr:row>
      <xdr:rowOff>95250</xdr:rowOff>
    </xdr:to>
    <xdr:sp macro="" textlink="">
      <xdr:nvSpPr>
        <xdr:cNvPr id="188797" name="Text Box 440"/>
        <xdr:cNvSpPr txBox="1">
          <a:spLocks noChangeArrowheads="1"/>
        </xdr:cNvSpPr>
      </xdr:nvSpPr>
      <xdr:spPr>
        <a:xfrm>
          <a:off x="13516610" y="1274445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69.0</a:t>
          </a:r>
        </a:p>
      </xdr:txBody>
    </xdr:sp>
    <xdr:clientData/>
  </xdr:twoCellAnchor>
  <xdr:twoCellAnchor>
    <xdr:from xmlns:xdr="http://schemas.openxmlformats.org/drawingml/2006/spreadsheetDrawing">
      <xdr:col>18</xdr:col>
      <xdr:colOff>591185</xdr:colOff>
      <xdr:row>75</xdr:row>
      <xdr:rowOff>47625</xdr:rowOff>
    </xdr:from>
    <xdr:to xmlns:xdr="http://schemas.openxmlformats.org/drawingml/2006/spreadsheetDrawing">
      <xdr:col>19</xdr:col>
      <xdr:colOff>9525</xdr:colOff>
      <xdr:row>75</xdr:row>
      <xdr:rowOff>153035</xdr:rowOff>
    </xdr:to>
    <xdr:sp macro="" textlink="">
      <xdr:nvSpPr>
        <xdr:cNvPr id="188798" name="AutoShape 441"/>
        <xdr:cNvSpPr>
          <a:spLocks noChangeArrowheads="1"/>
        </xdr:cNvSpPr>
      </xdr:nvSpPr>
      <xdr:spPr>
        <a:xfrm>
          <a:off x="12954635" y="12906375"/>
          <a:ext cx="104140" cy="10541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18</xdr:col>
      <xdr:colOff>257175</xdr:colOff>
      <xdr:row>74</xdr:row>
      <xdr:rowOff>19050</xdr:rowOff>
    </xdr:from>
    <xdr:to xmlns:xdr="http://schemas.openxmlformats.org/drawingml/2006/spreadsheetDrawing">
      <xdr:col>19</xdr:col>
      <xdr:colOff>334010</xdr:colOff>
      <xdr:row>75</xdr:row>
      <xdr:rowOff>57150</xdr:rowOff>
    </xdr:to>
    <xdr:sp macro="" textlink="">
      <xdr:nvSpPr>
        <xdr:cNvPr id="188799" name="Text Box 442"/>
        <xdr:cNvSpPr txBox="1">
          <a:spLocks noChangeArrowheads="1"/>
        </xdr:cNvSpPr>
      </xdr:nvSpPr>
      <xdr:spPr>
        <a:xfrm>
          <a:off x="12620625" y="12706350"/>
          <a:ext cx="76263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68.2</a:t>
          </a:r>
        </a:p>
      </xdr:txBody>
    </xdr:sp>
    <xdr:clientData/>
  </xdr:twoCellAnchor>
  <xdr:twoCellAnchor editAs="oneCell">
    <xdr:from xmlns:xdr="http://schemas.openxmlformats.org/drawingml/2006/spreadsheetDrawing">
      <xdr:col>23</xdr:col>
      <xdr:colOff>600710</xdr:colOff>
      <xdr:row>84</xdr:row>
      <xdr:rowOff>76835</xdr:rowOff>
    </xdr:from>
    <xdr:to xmlns:xdr="http://schemas.openxmlformats.org/drawingml/2006/spreadsheetDrawing">
      <xdr:col>24</xdr:col>
      <xdr:colOff>676910</xdr:colOff>
      <xdr:row>85</xdr:row>
      <xdr:rowOff>114935</xdr:rowOff>
    </xdr:to>
    <xdr:sp macro="" textlink="">
      <xdr:nvSpPr>
        <xdr:cNvPr id="188800" name="Text Box 443"/>
        <xdr:cNvSpPr txBox="1">
          <a:spLocks noChangeArrowheads="1"/>
        </xdr:cNvSpPr>
      </xdr:nvSpPr>
      <xdr:spPr>
        <a:xfrm>
          <a:off x="16393160" y="14478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22</xdr:col>
      <xdr:colOff>447675</xdr:colOff>
      <xdr:row>84</xdr:row>
      <xdr:rowOff>76835</xdr:rowOff>
    </xdr:from>
    <xdr:to xmlns:xdr="http://schemas.openxmlformats.org/drawingml/2006/spreadsheetDrawing">
      <xdr:col>23</xdr:col>
      <xdr:colOff>524510</xdr:colOff>
      <xdr:row>85</xdr:row>
      <xdr:rowOff>114935</xdr:rowOff>
    </xdr:to>
    <xdr:sp macro="" textlink="">
      <xdr:nvSpPr>
        <xdr:cNvPr id="188801" name="Text Box 444"/>
        <xdr:cNvSpPr txBox="1">
          <a:spLocks noChangeArrowheads="1"/>
        </xdr:cNvSpPr>
      </xdr:nvSpPr>
      <xdr:spPr>
        <a:xfrm>
          <a:off x="15554325" y="1447863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21</xdr:col>
      <xdr:colOff>248285</xdr:colOff>
      <xdr:row>84</xdr:row>
      <xdr:rowOff>76835</xdr:rowOff>
    </xdr:from>
    <xdr:to xmlns:xdr="http://schemas.openxmlformats.org/drawingml/2006/spreadsheetDrawing">
      <xdr:col>22</xdr:col>
      <xdr:colOff>324485</xdr:colOff>
      <xdr:row>85</xdr:row>
      <xdr:rowOff>114935</xdr:rowOff>
    </xdr:to>
    <xdr:sp macro="" textlink="">
      <xdr:nvSpPr>
        <xdr:cNvPr id="188802" name="Text Box 445"/>
        <xdr:cNvSpPr txBox="1">
          <a:spLocks noChangeArrowheads="1"/>
        </xdr:cNvSpPr>
      </xdr:nvSpPr>
      <xdr:spPr>
        <a:xfrm>
          <a:off x="14669135" y="14478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20</xdr:col>
      <xdr:colOff>47625</xdr:colOff>
      <xdr:row>84</xdr:row>
      <xdr:rowOff>76835</xdr:rowOff>
    </xdr:from>
    <xdr:to xmlns:xdr="http://schemas.openxmlformats.org/drawingml/2006/spreadsheetDrawing">
      <xdr:col>21</xdr:col>
      <xdr:colOff>123825</xdr:colOff>
      <xdr:row>85</xdr:row>
      <xdr:rowOff>114935</xdr:rowOff>
    </xdr:to>
    <xdr:sp macro="" textlink="">
      <xdr:nvSpPr>
        <xdr:cNvPr id="188803" name="Text Box 446"/>
        <xdr:cNvSpPr txBox="1">
          <a:spLocks noChangeArrowheads="1"/>
        </xdr:cNvSpPr>
      </xdr:nvSpPr>
      <xdr:spPr>
        <a:xfrm>
          <a:off x="13782675" y="14478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18</xdr:col>
      <xdr:colOff>524510</xdr:colOff>
      <xdr:row>84</xdr:row>
      <xdr:rowOff>76835</xdr:rowOff>
    </xdr:from>
    <xdr:to xmlns:xdr="http://schemas.openxmlformats.org/drawingml/2006/spreadsheetDrawing">
      <xdr:col>19</xdr:col>
      <xdr:colOff>600710</xdr:colOff>
      <xdr:row>85</xdr:row>
      <xdr:rowOff>114935</xdr:rowOff>
    </xdr:to>
    <xdr:sp macro="" textlink="">
      <xdr:nvSpPr>
        <xdr:cNvPr id="188804" name="Text Box 447"/>
        <xdr:cNvSpPr txBox="1">
          <a:spLocks noChangeArrowheads="1"/>
        </xdr:cNvSpPr>
      </xdr:nvSpPr>
      <xdr:spPr>
        <a:xfrm>
          <a:off x="12887960" y="14478635"/>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23</xdr:col>
      <xdr:colOff>667385</xdr:colOff>
      <xdr:row>77</xdr:row>
      <xdr:rowOff>9525</xdr:rowOff>
    </xdr:from>
    <xdr:to xmlns:xdr="http://schemas.openxmlformats.org/drawingml/2006/spreadsheetDrawing">
      <xdr:col>24</xdr:col>
      <xdr:colOff>85725</xdr:colOff>
      <xdr:row>77</xdr:row>
      <xdr:rowOff>104775</xdr:rowOff>
    </xdr:to>
    <xdr:sp macro="" textlink="">
      <xdr:nvSpPr>
        <xdr:cNvPr id="188805" name="Oval 448"/>
        <xdr:cNvSpPr>
          <a:spLocks noChangeArrowheads="1"/>
        </xdr:cNvSpPr>
      </xdr:nvSpPr>
      <xdr:spPr>
        <a:xfrm>
          <a:off x="16459835" y="13211175"/>
          <a:ext cx="104140"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24</xdr:col>
      <xdr:colOff>123825</xdr:colOff>
      <xdr:row>77</xdr:row>
      <xdr:rowOff>9525</xdr:rowOff>
    </xdr:from>
    <xdr:to xmlns:xdr="http://schemas.openxmlformats.org/drawingml/2006/spreadsheetDrawing">
      <xdr:col>25</xdr:col>
      <xdr:colOff>200660</xdr:colOff>
      <xdr:row>78</xdr:row>
      <xdr:rowOff>47625</xdr:rowOff>
    </xdr:to>
    <xdr:sp macro="" textlink="">
      <xdr:nvSpPr>
        <xdr:cNvPr id="188806" name="公債費以外該当値テキスト"/>
        <xdr:cNvSpPr txBox="1">
          <a:spLocks noChangeArrowheads="1"/>
        </xdr:cNvSpPr>
      </xdr:nvSpPr>
      <xdr:spPr>
        <a:xfrm>
          <a:off x="16602075" y="1321117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74.7</a:t>
          </a:r>
        </a:p>
      </xdr:txBody>
    </xdr:sp>
    <xdr:clientData/>
  </xdr:twoCellAnchor>
  <xdr:twoCellAnchor>
    <xdr:from xmlns:xdr="http://schemas.openxmlformats.org/drawingml/2006/spreadsheetDrawing">
      <xdr:col>22</xdr:col>
      <xdr:colOff>514985</xdr:colOff>
      <xdr:row>77</xdr:row>
      <xdr:rowOff>19050</xdr:rowOff>
    </xdr:from>
    <xdr:to xmlns:xdr="http://schemas.openxmlformats.org/drawingml/2006/spreadsheetDrawing">
      <xdr:col>22</xdr:col>
      <xdr:colOff>619125</xdr:colOff>
      <xdr:row>77</xdr:row>
      <xdr:rowOff>124460</xdr:rowOff>
    </xdr:to>
    <xdr:sp macro="" textlink="">
      <xdr:nvSpPr>
        <xdr:cNvPr id="188807" name="Oval 450"/>
        <xdr:cNvSpPr>
          <a:spLocks noChangeArrowheads="1"/>
        </xdr:cNvSpPr>
      </xdr:nvSpPr>
      <xdr:spPr>
        <a:xfrm>
          <a:off x="15621635" y="13220700"/>
          <a:ext cx="104140" cy="10541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22</xdr:col>
      <xdr:colOff>180975</xdr:colOff>
      <xdr:row>77</xdr:row>
      <xdr:rowOff>133985</xdr:rowOff>
    </xdr:from>
    <xdr:to xmlns:xdr="http://schemas.openxmlformats.org/drawingml/2006/spreadsheetDrawing">
      <xdr:col>23</xdr:col>
      <xdr:colOff>228600</xdr:colOff>
      <xdr:row>79</xdr:row>
      <xdr:rowOff>0</xdr:rowOff>
    </xdr:to>
    <xdr:sp macro="" textlink="">
      <xdr:nvSpPr>
        <xdr:cNvPr id="188808" name="Text Box 451"/>
        <xdr:cNvSpPr txBox="1">
          <a:spLocks noChangeArrowheads="1"/>
        </xdr:cNvSpPr>
      </xdr:nvSpPr>
      <xdr:spPr>
        <a:xfrm>
          <a:off x="15287625" y="13335635"/>
          <a:ext cx="73342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75.0</a:t>
          </a:r>
        </a:p>
      </xdr:txBody>
    </xdr:sp>
    <xdr:clientData/>
  </xdr:twoCellAnchor>
  <xdr:twoCellAnchor>
    <xdr:from xmlns:xdr="http://schemas.openxmlformats.org/drawingml/2006/spreadsheetDrawing">
      <xdr:col>21</xdr:col>
      <xdr:colOff>314325</xdr:colOff>
      <xdr:row>76</xdr:row>
      <xdr:rowOff>57150</xdr:rowOff>
    </xdr:from>
    <xdr:to xmlns:xdr="http://schemas.openxmlformats.org/drawingml/2006/spreadsheetDrawing">
      <xdr:col>21</xdr:col>
      <xdr:colOff>410210</xdr:colOff>
      <xdr:row>76</xdr:row>
      <xdr:rowOff>153035</xdr:rowOff>
    </xdr:to>
    <xdr:sp macro="" textlink="">
      <xdr:nvSpPr>
        <xdr:cNvPr id="188809" name="Oval 452"/>
        <xdr:cNvSpPr>
          <a:spLocks noChangeArrowheads="1"/>
        </xdr:cNvSpPr>
      </xdr:nvSpPr>
      <xdr:spPr>
        <a:xfrm>
          <a:off x="14735175" y="13087350"/>
          <a:ext cx="95885" cy="9588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20</xdr:col>
      <xdr:colOff>667385</xdr:colOff>
      <xdr:row>77</xdr:row>
      <xdr:rowOff>0</xdr:rowOff>
    </xdr:from>
    <xdr:to xmlns:xdr="http://schemas.openxmlformats.org/drawingml/2006/spreadsheetDrawing">
      <xdr:col>22</xdr:col>
      <xdr:colOff>57150</xdr:colOff>
      <xdr:row>78</xdr:row>
      <xdr:rowOff>38100</xdr:rowOff>
    </xdr:to>
    <xdr:sp macro="" textlink="">
      <xdr:nvSpPr>
        <xdr:cNvPr id="188810" name="Text Box 453"/>
        <xdr:cNvSpPr txBox="1">
          <a:spLocks noChangeArrowheads="1"/>
        </xdr:cNvSpPr>
      </xdr:nvSpPr>
      <xdr:spPr>
        <a:xfrm>
          <a:off x="14402435" y="13201650"/>
          <a:ext cx="76136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72.0</a:t>
          </a:r>
        </a:p>
      </xdr:txBody>
    </xdr:sp>
    <xdr:clientData/>
  </xdr:twoCellAnchor>
  <xdr:twoCellAnchor>
    <xdr:from xmlns:xdr="http://schemas.openxmlformats.org/drawingml/2006/spreadsheetDrawing">
      <xdr:col>20</xdr:col>
      <xdr:colOff>104775</xdr:colOff>
      <xdr:row>78</xdr:row>
      <xdr:rowOff>57150</xdr:rowOff>
    </xdr:from>
    <xdr:to xmlns:xdr="http://schemas.openxmlformats.org/drawingml/2006/spreadsheetDrawing">
      <xdr:col>20</xdr:col>
      <xdr:colOff>209550</xdr:colOff>
      <xdr:row>78</xdr:row>
      <xdr:rowOff>153035</xdr:rowOff>
    </xdr:to>
    <xdr:sp macro="" textlink="">
      <xdr:nvSpPr>
        <xdr:cNvPr id="188811" name="Oval 454"/>
        <xdr:cNvSpPr>
          <a:spLocks noChangeArrowheads="1"/>
        </xdr:cNvSpPr>
      </xdr:nvSpPr>
      <xdr:spPr>
        <a:xfrm>
          <a:off x="13839825" y="13430250"/>
          <a:ext cx="104775" cy="9588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19</xdr:col>
      <xdr:colOff>467360</xdr:colOff>
      <xdr:row>79</xdr:row>
      <xdr:rowOff>0</xdr:rowOff>
    </xdr:from>
    <xdr:to xmlns:xdr="http://schemas.openxmlformats.org/drawingml/2006/spreadsheetDrawing">
      <xdr:col>20</xdr:col>
      <xdr:colOff>543560</xdr:colOff>
      <xdr:row>80</xdr:row>
      <xdr:rowOff>38100</xdr:rowOff>
    </xdr:to>
    <xdr:sp macro="" textlink="">
      <xdr:nvSpPr>
        <xdr:cNvPr id="188812" name="Text Box 455"/>
        <xdr:cNvSpPr txBox="1">
          <a:spLocks noChangeArrowheads="1"/>
        </xdr:cNvSpPr>
      </xdr:nvSpPr>
      <xdr:spPr>
        <a:xfrm>
          <a:off x="13516610" y="13544550"/>
          <a:ext cx="76200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79.5</a:t>
          </a:r>
        </a:p>
      </xdr:txBody>
    </xdr:sp>
    <xdr:clientData/>
  </xdr:twoCellAnchor>
  <xdr:twoCellAnchor>
    <xdr:from xmlns:xdr="http://schemas.openxmlformats.org/drawingml/2006/spreadsheetDrawing">
      <xdr:col>18</xdr:col>
      <xdr:colOff>591185</xdr:colOff>
      <xdr:row>78</xdr:row>
      <xdr:rowOff>153035</xdr:rowOff>
    </xdr:from>
    <xdr:to xmlns:xdr="http://schemas.openxmlformats.org/drawingml/2006/spreadsheetDrawing">
      <xdr:col>19</xdr:col>
      <xdr:colOff>9525</xdr:colOff>
      <xdr:row>79</xdr:row>
      <xdr:rowOff>86360</xdr:rowOff>
    </xdr:to>
    <xdr:sp macro="" textlink="">
      <xdr:nvSpPr>
        <xdr:cNvPr id="188813" name="Oval 456"/>
        <xdr:cNvSpPr>
          <a:spLocks noChangeArrowheads="1"/>
        </xdr:cNvSpPr>
      </xdr:nvSpPr>
      <xdr:spPr>
        <a:xfrm>
          <a:off x="12954635" y="13526135"/>
          <a:ext cx="104140"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18</xdr:col>
      <xdr:colOff>257175</xdr:colOff>
      <xdr:row>79</xdr:row>
      <xdr:rowOff>95250</xdr:rowOff>
    </xdr:from>
    <xdr:to xmlns:xdr="http://schemas.openxmlformats.org/drawingml/2006/spreadsheetDrawing">
      <xdr:col>19</xdr:col>
      <xdr:colOff>334010</xdr:colOff>
      <xdr:row>80</xdr:row>
      <xdr:rowOff>133985</xdr:rowOff>
    </xdr:to>
    <xdr:sp macro="" textlink="">
      <xdr:nvSpPr>
        <xdr:cNvPr id="188814" name="Text Box 457"/>
        <xdr:cNvSpPr txBox="1">
          <a:spLocks noChangeArrowheads="1"/>
        </xdr:cNvSpPr>
      </xdr:nvSpPr>
      <xdr:spPr>
        <a:xfrm>
          <a:off x="12620625" y="13639800"/>
          <a:ext cx="76263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114935</xdr:rowOff>
    </xdr:from>
    <xdr:to xmlns:xdr="http://schemas.openxmlformats.org/drawingml/2006/spreadsheetDrawing">
      <xdr:col>5</xdr:col>
      <xdr:colOff>819785</xdr:colOff>
      <xdr:row>64</xdr:row>
      <xdr:rowOff>114935</xdr:rowOff>
    </xdr:to>
    <xdr:graphicFrame macro="">
      <xdr:nvGraphicFramePr>
        <xdr:cNvPr id="148358"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86360</xdr:rowOff>
    </xdr:from>
    <xdr:to xmlns:xdr="http://schemas.openxmlformats.org/drawingml/2006/spreadsheetDrawing">
      <xdr:col>10</xdr:col>
      <xdr:colOff>638810</xdr:colOff>
      <xdr:row>3</xdr:row>
      <xdr:rowOff>19050</xdr:rowOff>
    </xdr:to>
    <xdr:sp macro="" textlink="">
      <xdr:nvSpPr>
        <xdr:cNvPr id="148359" name="表題ボックス"/>
        <xdr:cNvSpPr>
          <a:spLocks noChangeArrowheads="1"/>
        </xdr:cNvSpPr>
      </xdr:nvSpPr>
      <xdr:spPr>
        <a:xfrm>
          <a:off x="0" y="86360"/>
          <a:ext cx="12316460" cy="447040"/>
        </a:xfrm>
        <a:prstGeom prst="rect"/>
        <a:noFill/>
        <a:ln>
          <a:miter/>
        </a:ln>
      </xdr:spPr>
      <xdr:txBody>
        <a:bodyPr vertOverflow="clip" horzOverflow="overflow" wrap="square" lIns="54864" tIns="32004" rIns="0" bIns="32004" anchor="ctr" upright="1"/>
        <a:lstStyle/>
        <a:p>
          <a:pPr algn="l">
            <a:lnSpc>
              <a:spcPts val="2925"/>
            </a:lnSpc>
          </a:pPr>
          <a:r>
            <a:rPr lang="ja-JP" altLang="en-US" sz="25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（4）-2 市町村経常経費分析表(普通会計決算)</a:t>
          </a:r>
        </a:p>
      </xdr:txBody>
    </xdr:sp>
    <xdr:clientData/>
  </xdr:twoCellAnchor>
  <xdr:twoCellAnchor>
    <xdr:from xmlns:xdr="http://schemas.openxmlformats.org/drawingml/2006/spreadsheetDrawing">
      <xdr:col>11</xdr:col>
      <xdr:colOff>1125220</xdr:colOff>
      <xdr:row>0</xdr:row>
      <xdr:rowOff>0</xdr:rowOff>
    </xdr:from>
    <xdr:to xmlns:xdr="http://schemas.openxmlformats.org/drawingml/2006/spreadsheetDrawing">
      <xdr:col>14</xdr:col>
      <xdr:colOff>428625</xdr:colOff>
      <xdr:row>2</xdr:row>
      <xdr:rowOff>38100</xdr:rowOff>
    </xdr:to>
    <xdr:sp macro="" textlink="">
      <xdr:nvSpPr>
        <xdr:cNvPr id="148360" name="団体名称ボックス1"/>
        <xdr:cNvSpPr>
          <a:spLocks noChangeArrowheads="1"/>
        </xdr:cNvSpPr>
      </xdr:nvSpPr>
      <xdr:spPr>
        <a:xfrm>
          <a:off x="14031595" y="0"/>
          <a:ext cx="2989580" cy="381000"/>
        </a:xfrm>
        <a:prstGeom prst="rect"/>
        <a:solidFill>
          <a:srgbClr val="FF0000"/>
        </a:solidFill>
        <a:ln w="9525">
          <a:solidFill>
            <a:srgbClr val="FF0000"/>
          </a:solidFill>
          <a:miter/>
        </a:ln>
      </xdr:spPr>
      <xdr:txBody>
        <a:bodyPr upright="1"/>
        <a:lstStyle/>
        <a:p/>
      </xdr:txBody>
    </xdr:sp>
    <xdr:clientData/>
  </xdr:twoCellAnchor>
  <xdr:twoCellAnchor>
    <xdr:from xmlns:xdr="http://schemas.openxmlformats.org/drawingml/2006/spreadsheetDrawing">
      <xdr:col>11</xdr:col>
      <xdr:colOff>1134745</xdr:colOff>
      <xdr:row>0</xdr:row>
      <xdr:rowOff>9525</xdr:rowOff>
    </xdr:from>
    <xdr:to xmlns:xdr="http://schemas.openxmlformats.org/drawingml/2006/spreadsheetDrawing">
      <xdr:col>14</xdr:col>
      <xdr:colOff>410210</xdr:colOff>
      <xdr:row>2</xdr:row>
      <xdr:rowOff>29210</xdr:rowOff>
    </xdr:to>
    <xdr:sp macro="" textlink="">
      <xdr:nvSpPr>
        <xdr:cNvPr id="148361" name="団体名称ボックス2"/>
        <xdr:cNvSpPr>
          <a:spLocks noChangeArrowheads="1"/>
        </xdr:cNvSpPr>
      </xdr:nvSpPr>
      <xdr:spPr>
        <a:xfrm>
          <a:off x="14041120" y="9525"/>
          <a:ext cx="2961640" cy="362585"/>
        </a:xfrm>
        <a:prstGeom prst="rect"/>
        <a:solidFill>
          <a:srgbClr val="FF0000"/>
        </a:solidFill>
        <a:ln w="9525">
          <a:solidFill>
            <a:srgbClr val="FFFFFF"/>
          </a:solidFill>
          <a:miter/>
        </a:ln>
      </xdr:spPr>
      <xdr:txBody>
        <a:bodyPr upright="1"/>
        <a:lstStyle/>
        <a:p/>
      </xdr:txBody>
    </xdr:sp>
    <xdr:clientData/>
  </xdr:twoCellAnchor>
  <xdr:twoCellAnchor>
    <xdr:from xmlns:xdr="http://schemas.openxmlformats.org/drawingml/2006/spreadsheetDrawing">
      <xdr:col>11</xdr:col>
      <xdr:colOff>1153160</xdr:colOff>
      <xdr:row>0</xdr:row>
      <xdr:rowOff>29210</xdr:rowOff>
    </xdr:from>
    <xdr:to xmlns:xdr="http://schemas.openxmlformats.org/drawingml/2006/spreadsheetDrawing">
      <xdr:col>14</xdr:col>
      <xdr:colOff>391160</xdr:colOff>
      <xdr:row>2</xdr:row>
      <xdr:rowOff>9525</xdr:rowOff>
    </xdr:to>
    <xdr:sp macro="" textlink="">
      <xdr:nvSpPr>
        <xdr:cNvPr id="148362" name="団体名称ボックス3"/>
        <xdr:cNvSpPr>
          <a:spLocks noChangeArrowheads="1"/>
        </xdr:cNvSpPr>
      </xdr:nvSpPr>
      <xdr:spPr>
        <a:xfrm>
          <a:off x="14059535" y="29210"/>
          <a:ext cx="2924175" cy="323215"/>
        </a:xfrm>
        <a:prstGeom prst="rect"/>
        <a:solidFill>
          <a:srgbClr val="FF0000"/>
        </a:solidFill>
        <a:ln w="9525">
          <a:solidFill>
            <a:srgbClr val="FFFFFF"/>
          </a:solidFill>
          <a:miter/>
        </a:ln>
      </xdr:spPr>
      <xdr:txBody>
        <a:bodyPr vertOverflow="clip" horzOverflow="overflow" wrap="square" lIns="36576" tIns="18288" rIns="36576" bIns="18288" anchor="ctr" upright="1"/>
        <a:lstStyle/>
        <a:p>
          <a:pPr algn="l">
            <a:lnSpc>
              <a:spcPts val="1500"/>
            </a:lnSpc>
          </a:pPr>
          <a:r>
            <a:rPr lang="ja-JP" altLang="en-US" sz="125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群馬県邑楽町</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934720</xdr:colOff>
      <xdr:row>2</xdr:row>
      <xdr:rowOff>38100</xdr:rowOff>
    </xdr:to>
    <xdr:sp macro="" textlink="">
      <xdr:nvSpPr>
        <xdr:cNvPr id="148363" name="Rectangle 6"/>
        <xdr:cNvSpPr>
          <a:spLocks noChangeArrowheads="1"/>
        </xdr:cNvSpPr>
      </xdr:nvSpPr>
      <xdr:spPr>
        <a:xfrm>
          <a:off x="11811000" y="0"/>
          <a:ext cx="2030095" cy="381000"/>
        </a:xfrm>
        <a:prstGeom prst="rect"/>
        <a:solidFill>
          <a:srgbClr val="FF0000"/>
        </a:solidFill>
        <a:ln w="9525">
          <a:solidFill>
            <a:srgbClr val="FF0000"/>
          </a:solidFill>
          <a:miter/>
        </a:ln>
      </xdr:spPr>
      <xdr:txBody>
        <a:bodyPr upright="1"/>
        <a:lstStyle/>
        <a:p/>
      </xdr:txBody>
    </xdr:sp>
    <xdr:clientData/>
  </xdr:twoCellAnchor>
  <xdr:twoCellAnchor>
    <xdr:from xmlns:xdr="http://schemas.openxmlformats.org/drawingml/2006/spreadsheetDrawing">
      <xdr:col>10</xdr:col>
      <xdr:colOff>161925</xdr:colOff>
      <xdr:row>0</xdr:row>
      <xdr:rowOff>9525</xdr:rowOff>
    </xdr:from>
    <xdr:to xmlns:xdr="http://schemas.openxmlformats.org/drawingml/2006/spreadsheetDrawing">
      <xdr:col>11</xdr:col>
      <xdr:colOff>915035</xdr:colOff>
      <xdr:row>2</xdr:row>
      <xdr:rowOff>29210</xdr:rowOff>
    </xdr:to>
    <xdr:sp macro="" textlink="">
      <xdr:nvSpPr>
        <xdr:cNvPr id="148364" name="Rectangle 7"/>
        <xdr:cNvSpPr>
          <a:spLocks noChangeArrowheads="1"/>
        </xdr:cNvSpPr>
      </xdr:nvSpPr>
      <xdr:spPr>
        <a:xfrm>
          <a:off x="11839575" y="9525"/>
          <a:ext cx="1981835" cy="362585"/>
        </a:xfrm>
        <a:prstGeom prst="rect"/>
        <a:solidFill>
          <a:srgbClr val="FF0000"/>
        </a:solidFill>
        <a:ln w="9525">
          <a:solidFill>
            <a:srgbClr val="FFFFFF"/>
          </a:solidFill>
          <a:miter/>
        </a:ln>
      </xdr:spPr>
      <xdr:txBody>
        <a:bodyPr upright="1"/>
        <a:lstStyle/>
        <a:p/>
      </xdr:txBody>
    </xdr:sp>
    <xdr:clientData/>
  </xdr:twoCellAnchor>
  <xdr:twoCellAnchor>
    <xdr:from xmlns:xdr="http://schemas.openxmlformats.org/drawingml/2006/spreadsheetDrawing">
      <xdr:col>10</xdr:col>
      <xdr:colOff>181610</xdr:colOff>
      <xdr:row>0</xdr:row>
      <xdr:rowOff>29210</xdr:rowOff>
    </xdr:from>
    <xdr:to xmlns:xdr="http://schemas.openxmlformats.org/drawingml/2006/spreadsheetDrawing">
      <xdr:col>11</xdr:col>
      <xdr:colOff>876935</xdr:colOff>
      <xdr:row>2</xdr:row>
      <xdr:rowOff>9525</xdr:rowOff>
    </xdr:to>
    <xdr:sp macro="" textlink="">
      <xdr:nvSpPr>
        <xdr:cNvPr id="148365" name="Rectangle 8"/>
        <xdr:cNvSpPr>
          <a:spLocks noChangeArrowheads="1"/>
        </xdr:cNvSpPr>
      </xdr:nvSpPr>
      <xdr:spPr>
        <a:xfrm>
          <a:off x="11859260" y="29210"/>
          <a:ext cx="1924050" cy="323215"/>
        </a:xfrm>
        <a:prstGeom prst="rect"/>
        <a:solidFill>
          <a:srgbClr val="FF0000"/>
        </a:solidFill>
        <a:ln w="3175">
          <a:solidFill>
            <a:srgbClr val="FFFFFF"/>
          </a:solidFill>
          <a:miter/>
        </a:ln>
      </xdr:spPr>
      <xdr:txBody>
        <a:bodyPr vertOverflow="clip" horzOverflow="overflow" wrap="square" lIns="36576" tIns="18288" rIns="36576" bIns="18288" anchor="ctr" upright="1"/>
        <a:lstStyle/>
        <a:p>
          <a:pPr algn="l">
            <a:lnSpc>
              <a:spcPts val="1500"/>
            </a:lnSpc>
          </a:pPr>
          <a:r>
            <a:rPr lang="ja-JP" altLang="en-US" sz="125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平成24年度</a:t>
          </a:r>
        </a:p>
      </xdr:txBody>
    </xdr:sp>
    <xdr:clientData/>
  </xdr:twoCellAnchor>
  <xdr:twoCellAnchor>
    <xdr:from xmlns:xdr="http://schemas.openxmlformats.org/drawingml/2006/spreadsheetDrawing">
      <xdr:col>1</xdr:col>
      <xdr:colOff>1029335</xdr:colOff>
      <xdr:row>63</xdr:row>
      <xdr:rowOff>29210</xdr:rowOff>
    </xdr:from>
    <xdr:to xmlns:xdr="http://schemas.openxmlformats.org/drawingml/2006/spreadsheetDrawing">
      <xdr:col>5</xdr:col>
      <xdr:colOff>734695</xdr:colOff>
      <xdr:row>64</xdr:row>
      <xdr:rowOff>114935</xdr:rowOff>
    </xdr:to>
    <xdr:sp macro="" textlink="">
      <xdr:nvSpPr>
        <xdr:cNvPr id="148366" name="AutoShape 9"/>
        <xdr:cNvSpPr>
          <a:spLocks noChangeArrowheads="1"/>
        </xdr:cNvSpPr>
      </xdr:nvSpPr>
      <xdr:spPr>
        <a:xfrm>
          <a:off x="2162810" y="12002135"/>
          <a:ext cx="4239260" cy="257175"/>
        </a:xfrm>
        <a:prstGeom prst="roundRect">
          <a:avLst>
            <a:gd name="adj" fmla="val 0"/>
          </a:avLst>
        </a:prstGeom>
        <a:solidFill>
          <a:sysClr val="window" lastClr="FFFFFF"/>
        </a:solidFill>
        <a:ln w="9525">
          <a:solidFill>
            <a:sysClr val="windowText" lastClr="000000"/>
          </a:solidFill>
        </a:ln>
        <a:effectLst>
          <a:outerShdw dist="35921" dir="2700000" rotWithShape="0">
            <a:srgbClr val="000000"/>
          </a:outerShdw>
        </a:effectLst>
      </xdr:spPr>
      <xdr:txBody>
        <a:bodyPr upright="1"/>
        <a:lstStyle/>
        <a:p/>
      </xdr:txBody>
    </xdr:sp>
    <xdr:clientData/>
  </xdr:twoCellAnchor>
  <xdr:twoCellAnchor>
    <xdr:from xmlns:xdr="http://schemas.openxmlformats.org/drawingml/2006/spreadsheetDrawing">
      <xdr:col>2</xdr:col>
      <xdr:colOff>467360</xdr:colOff>
      <xdr:row>63</xdr:row>
      <xdr:rowOff>38100</xdr:rowOff>
    </xdr:from>
    <xdr:to xmlns:xdr="http://schemas.openxmlformats.org/drawingml/2006/spreadsheetDrawing">
      <xdr:col>3</xdr:col>
      <xdr:colOff>600710</xdr:colOff>
      <xdr:row>64</xdr:row>
      <xdr:rowOff>124460</xdr:rowOff>
    </xdr:to>
    <xdr:sp macro="" textlink="">
      <xdr:nvSpPr>
        <xdr:cNvPr id="148367" name="Rectangle 10"/>
        <xdr:cNvSpPr>
          <a:spLocks noChangeArrowheads="1"/>
        </xdr:cNvSpPr>
      </xdr:nvSpPr>
      <xdr:spPr>
        <a:xfrm>
          <a:off x="2734310" y="12011025"/>
          <a:ext cx="1266825" cy="257810"/>
        </a:xfrm>
        <a:prstGeom prst="rect"/>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当該団体値</a:t>
          </a:r>
        </a:p>
      </xdr:txBody>
    </xdr:sp>
    <xdr:clientData/>
  </xdr:twoCellAnchor>
  <xdr:twoCellAnchor>
    <xdr:from xmlns:xdr="http://schemas.openxmlformats.org/drawingml/2006/spreadsheetDrawing">
      <xdr:col>2</xdr:col>
      <xdr:colOff>142875</xdr:colOff>
      <xdr:row>63</xdr:row>
      <xdr:rowOff>153035</xdr:rowOff>
    </xdr:from>
    <xdr:to xmlns:xdr="http://schemas.openxmlformats.org/drawingml/2006/spreadsheetDrawing">
      <xdr:col>2</xdr:col>
      <xdr:colOff>438785</xdr:colOff>
      <xdr:row>63</xdr:row>
      <xdr:rowOff>153035</xdr:rowOff>
    </xdr:to>
    <xdr:sp macro="" textlink="">
      <xdr:nvSpPr>
        <xdr:cNvPr id="148368" name="Line 11"/>
        <xdr:cNvSpPr>
          <a:spLocks noChangeShapeType="1"/>
        </xdr:cNvSpPr>
      </xdr:nvSpPr>
      <xdr:spPr>
        <a:xfrm>
          <a:off x="2409825" y="12125960"/>
          <a:ext cx="295910" cy="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352425</xdr:colOff>
      <xdr:row>64</xdr:row>
      <xdr:rowOff>38100</xdr:rowOff>
    </xdr:to>
    <xdr:sp macro="" textlink="">
      <xdr:nvSpPr>
        <xdr:cNvPr id="148369" name="Oval 12"/>
        <xdr:cNvSpPr>
          <a:spLocks noChangeArrowheads="1"/>
        </xdr:cNvSpPr>
      </xdr:nvSpPr>
      <xdr:spPr>
        <a:xfrm>
          <a:off x="2515235" y="12077700"/>
          <a:ext cx="104140" cy="104775"/>
        </a:xfrm>
        <a:prstGeom prst="ellipse"/>
        <a:solidFill>
          <a:srgbClr val="FF0000"/>
        </a:solidFill>
        <a:ln w="9525">
          <a:solidFill>
            <a:srgbClr val="FF0000"/>
          </a:solidFill>
        </a:ln>
      </xdr:spPr>
      <xdr:txBody>
        <a:bodyPr upright="1"/>
        <a:lstStyle/>
        <a:p/>
      </xdr:txBody>
    </xdr:sp>
    <xdr:clientData/>
  </xdr:twoCellAnchor>
  <xdr:twoCellAnchor>
    <xdr:from xmlns:xdr="http://schemas.openxmlformats.org/drawingml/2006/spreadsheetDrawing">
      <xdr:col>3</xdr:col>
      <xdr:colOff>1087120</xdr:colOff>
      <xdr:row>63</xdr:row>
      <xdr:rowOff>104775</xdr:rowOff>
    </xdr:from>
    <xdr:to xmlns:xdr="http://schemas.openxmlformats.org/drawingml/2006/spreadsheetDrawing">
      <xdr:col>4</xdr:col>
      <xdr:colOff>47625</xdr:colOff>
      <xdr:row>64</xdr:row>
      <xdr:rowOff>38100</xdr:rowOff>
    </xdr:to>
    <xdr:sp macro="" textlink="">
      <xdr:nvSpPr>
        <xdr:cNvPr id="148370" name="AutoShape 13"/>
        <xdr:cNvSpPr>
          <a:spLocks noChangeArrowheads="1"/>
        </xdr:cNvSpPr>
      </xdr:nvSpPr>
      <xdr:spPr>
        <a:xfrm>
          <a:off x="4487545" y="12077700"/>
          <a:ext cx="93980" cy="104775"/>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4</xdr:col>
      <xdr:colOff>180340</xdr:colOff>
      <xdr:row>63</xdr:row>
      <xdr:rowOff>38100</xdr:rowOff>
    </xdr:from>
    <xdr:to xmlns:xdr="http://schemas.openxmlformats.org/drawingml/2006/spreadsheetDrawing">
      <xdr:col>5</xdr:col>
      <xdr:colOff>314960</xdr:colOff>
      <xdr:row>64</xdr:row>
      <xdr:rowOff>124460</xdr:rowOff>
    </xdr:to>
    <xdr:sp macro="" textlink="">
      <xdr:nvSpPr>
        <xdr:cNvPr id="148371" name="Rectangle 14"/>
        <xdr:cNvSpPr>
          <a:spLocks noChangeArrowheads="1"/>
        </xdr:cNvSpPr>
      </xdr:nvSpPr>
      <xdr:spPr>
        <a:xfrm>
          <a:off x="4714240" y="12011025"/>
          <a:ext cx="1268095" cy="257810"/>
        </a:xfrm>
        <a:prstGeom prst="rect"/>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1</xdr:col>
      <xdr:colOff>1029335</xdr:colOff>
      <xdr:row>6</xdr:row>
      <xdr:rowOff>0</xdr:rowOff>
    </xdr:from>
    <xdr:to xmlns:xdr="http://schemas.openxmlformats.org/drawingml/2006/spreadsheetDrawing">
      <xdr:col>5</xdr:col>
      <xdr:colOff>734695</xdr:colOff>
      <xdr:row>7</xdr:row>
      <xdr:rowOff>86360</xdr:rowOff>
    </xdr:to>
    <xdr:sp macro="" textlink="">
      <xdr:nvSpPr>
        <xdr:cNvPr id="148372" name="Rectangle 15"/>
        <xdr:cNvSpPr>
          <a:spLocks noChangeArrowheads="1"/>
        </xdr:cNvSpPr>
      </xdr:nvSpPr>
      <xdr:spPr>
        <a:xfrm>
          <a:off x="2162810" y="1076325"/>
          <a:ext cx="4239260" cy="257810"/>
        </a:xfrm>
        <a:prstGeom prst="rect"/>
        <a:solidFill>
          <a:sysClr val="window" lastClr="FFFFFF"/>
        </a:solidFill>
        <a:ln w="9525">
          <a:solidFill>
            <a:sysClr val="windowText" lastClr="000000"/>
          </a:solidFill>
          <a:miter/>
        </a:ln>
      </xdr:spPr>
      <xdr:txBody>
        <a:bodyPr vertOverflow="clip" horzOverflow="overflow" wrap="square" lIns="27432" tIns="18288" rIns="27432"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人口1人当たり決算額の推移</a:t>
          </a:r>
        </a:p>
      </xdr:txBody>
    </xdr:sp>
    <xdr:clientData/>
  </xdr:twoCellAnchor>
  <xdr:twoCellAnchor>
    <xdr:from xmlns:xdr="http://schemas.openxmlformats.org/drawingml/2006/spreadsheetDrawing">
      <xdr:col>0</xdr:col>
      <xdr:colOff>190500</xdr:colOff>
      <xdr:row>6</xdr:row>
      <xdr:rowOff>0</xdr:rowOff>
    </xdr:from>
    <xdr:to xmlns:xdr="http://schemas.openxmlformats.org/drawingml/2006/spreadsheetDrawing">
      <xdr:col>1</xdr:col>
      <xdr:colOff>391160</xdr:colOff>
      <xdr:row>12</xdr:row>
      <xdr:rowOff>114935</xdr:rowOff>
    </xdr:to>
    <xdr:sp macro="" textlink="">
      <xdr:nvSpPr>
        <xdr:cNvPr id="148373" name="AutoShape 16"/>
        <xdr:cNvSpPr>
          <a:spLocks noChangeArrowheads="1"/>
        </xdr:cNvSpPr>
      </xdr:nvSpPr>
      <xdr:spPr>
        <a:xfrm>
          <a:off x="190500" y="1076325"/>
          <a:ext cx="1334135" cy="1143635"/>
        </a:xfrm>
        <a:prstGeom prst="roundRect">
          <a:avLst>
            <a:gd name="adj" fmla="val 0"/>
          </a:avLst>
        </a:prstGeom>
        <a:solidFill>
          <a:sysClr val="window" lastClr="FFFFFF"/>
        </a:solidFill>
        <a:ln w="9525">
          <a:solidFill>
            <a:sysClr val="windowText" lastClr="000000"/>
          </a:solidFill>
        </a:ln>
        <a:effectLst>
          <a:outerShdw dist="53882" dir="2700000" rotWithShape="0">
            <a:srgbClr val="000000"/>
          </a:outerShdw>
        </a:effectLst>
      </xdr:spPr>
      <xdr:txBody>
        <a:bodyPr upright="1"/>
        <a:lstStyle/>
        <a:p/>
      </xdr:txBody>
    </xdr:sp>
    <xdr:clientData/>
  </xdr:twoCellAnchor>
  <xdr:twoCellAnchor>
    <xdr:from xmlns:xdr="http://schemas.openxmlformats.org/drawingml/2006/spreadsheetDrawing">
      <xdr:col>0</xdr:col>
      <xdr:colOff>523875</xdr:colOff>
      <xdr:row>6</xdr:row>
      <xdr:rowOff>95250</xdr:rowOff>
    </xdr:from>
    <xdr:to xmlns:xdr="http://schemas.openxmlformats.org/drawingml/2006/spreadsheetDrawing">
      <xdr:col>1</xdr:col>
      <xdr:colOff>657860</xdr:colOff>
      <xdr:row>8</xdr:row>
      <xdr:rowOff>0</xdr:rowOff>
    </xdr:to>
    <xdr:sp macro="" textlink="">
      <xdr:nvSpPr>
        <xdr:cNvPr id="148374" name="Rectangle 17"/>
        <xdr:cNvSpPr>
          <a:spLocks noChangeArrowheads="1"/>
        </xdr:cNvSpPr>
      </xdr:nvSpPr>
      <xdr:spPr>
        <a:xfrm>
          <a:off x="523875" y="1171575"/>
          <a:ext cx="1267460" cy="247650"/>
        </a:xfrm>
        <a:prstGeom prst="rect"/>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　該　団　体　値</a:t>
          </a:r>
        </a:p>
      </xdr:txBody>
    </xdr:sp>
    <xdr:clientData/>
  </xdr:twoCellAnchor>
  <xdr:twoCellAnchor>
    <xdr:from xmlns:xdr="http://schemas.openxmlformats.org/drawingml/2006/spreadsheetDrawing">
      <xdr:col>0</xdr:col>
      <xdr:colOff>523875</xdr:colOff>
      <xdr:row>8</xdr:row>
      <xdr:rowOff>19050</xdr:rowOff>
    </xdr:from>
    <xdr:to xmlns:xdr="http://schemas.openxmlformats.org/drawingml/2006/spreadsheetDrawing">
      <xdr:col>1</xdr:col>
      <xdr:colOff>657860</xdr:colOff>
      <xdr:row>9</xdr:row>
      <xdr:rowOff>95250</xdr:rowOff>
    </xdr:to>
    <xdr:sp macro="" textlink="">
      <xdr:nvSpPr>
        <xdr:cNvPr id="148375" name="Rectangle 18"/>
        <xdr:cNvSpPr>
          <a:spLocks noChangeArrowheads="1"/>
        </xdr:cNvSpPr>
      </xdr:nvSpPr>
      <xdr:spPr>
        <a:xfrm>
          <a:off x="523875" y="1438275"/>
          <a:ext cx="1267460" cy="247650"/>
        </a:xfrm>
        <a:prstGeom prst="rect"/>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0</xdr:col>
      <xdr:colOff>523875</xdr:colOff>
      <xdr:row>10</xdr:row>
      <xdr:rowOff>0</xdr:rowOff>
    </xdr:from>
    <xdr:to xmlns:xdr="http://schemas.openxmlformats.org/drawingml/2006/spreadsheetDrawing">
      <xdr:col>1</xdr:col>
      <xdr:colOff>657860</xdr:colOff>
      <xdr:row>13</xdr:row>
      <xdr:rowOff>124460</xdr:rowOff>
    </xdr:to>
    <xdr:sp macro="" textlink="">
      <xdr:nvSpPr>
        <xdr:cNvPr id="148376" name="Rectangle 19"/>
        <xdr:cNvSpPr>
          <a:spLocks noChangeArrowheads="1"/>
        </xdr:cNvSpPr>
      </xdr:nvSpPr>
      <xdr:spPr>
        <a:xfrm>
          <a:off x="523875" y="1762125"/>
          <a:ext cx="1267460" cy="638810"/>
        </a:xfrm>
        <a:prstGeom prst="rect"/>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類似団体内の</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最大値及び最小値</a:t>
          </a:r>
        </a:p>
      </xdr:txBody>
    </xdr:sp>
    <xdr:clientData/>
  </xdr:twoCellAnchor>
  <xdr:twoCellAnchor>
    <xdr:from xmlns:xdr="http://schemas.openxmlformats.org/drawingml/2006/spreadsheetDrawing">
      <xdr:col>0</xdr:col>
      <xdr:colOff>257175</xdr:colOff>
      <xdr:row>7</xdr:row>
      <xdr:rowOff>9525</xdr:rowOff>
    </xdr:from>
    <xdr:to xmlns:xdr="http://schemas.openxmlformats.org/drawingml/2006/spreadsheetDrawing">
      <xdr:col>0</xdr:col>
      <xdr:colOff>428625</xdr:colOff>
      <xdr:row>7</xdr:row>
      <xdr:rowOff>9525</xdr:rowOff>
    </xdr:to>
    <xdr:sp macro="" textlink="">
      <xdr:nvSpPr>
        <xdr:cNvPr id="148377" name="Line 20"/>
        <xdr:cNvSpPr>
          <a:spLocks noChangeShapeType="1"/>
        </xdr:cNvSpPr>
      </xdr:nvSpPr>
      <xdr:spPr>
        <a:xfrm flipH="1">
          <a:off x="257175" y="1257300"/>
          <a:ext cx="171450" cy="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0</xdr:col>
      <xdr:colOff>343535</xdr:colOff>
      <xdr:row>9</xdr:row>
      <xdr:rowOff>124460</xdr:rowOff>
    </xdr:from>
    <xdr:to xmlns:xdr="http://schemas.openxmlformats.org/drawingml/2006/spreadsheetDrawing">
      <xdr:col>0</xdr:col>
      <xdr:colOff>343535</xdr:colOff>
      <xdr:row>10</xdr:row>
      <xdr:rowOff>95250</xdr:rowOff>
    </xdr:to>
    <xdr:sp macro="" textlink="">
      <xdr:nvSpPr>
        <xdr:cNvPr id="148378" name="Line 21"/>
        <xdr:cNvSpPr>
          <a:spLocks noChangeShapeType="1"/>
        </xdr:cNvSpPr>
      </xdr:nvSpPr>
      <xdr:spPr>
        <a:xfrm>
          <a:off x="343535" y="1715135"/>
          <a:ext cx="0" cy="142240"/>
        </a:xfrm>
        <a:prstGeom prst="line"/>
        <a:noFill/>
        <a:ln w="31750">
          <a:solidFill>
            <a:srgbClr val="808080"/>
          </a:solidFill>
          <a:miter/>
        </a:ln>
      </xdr:spPr>
      <xdr:txBody>
        <a:bodyPr upright="1"/>
        <a:lstStyle/>
        <a:p/>
      </xdr:txBody>
    </xdr:sp>
    <xdr:clientData/>
  </xdr:twoCellAnchor>
  <xdr:twoCellAnchor>
    <xdr:from xmlns:xdr="http://schemas.openxmlformats.org/drawingml/2006/spreadsheetDrawing">
      <xdr:col>0</xdr:col>
      <xdr:colOff>257175</xdr:colOff>
      <xdr:row>9</xdr:row>
      <xdr:rowOff>124460</xdr:rowOff>
    </xdr:from>
    <xdr:to xmlns:xdr="http://schemas.openxmlformats.org/drawingml/2006/spreadsheetDrawing">
      <xdr:col>0</xdr:col>
      <xdr:colOff>428625</xdr:colOff>
      <xdr:row>9</xdr:row>
      <xdr:rowOff>124460</xdr:rowOff>
    </xdr:to>
    <xdr:sp macro="" textlink="">
      <xdr:nvSpPr>
        <xdr:cNvPr id="148379" name="Line 22"/>
        <xdr:cNvSpPr>
          <a:spLocks noChangeShapeType="1"/>
        </xdr:cNvSpPr>
      </xdr:nvSpPr>
      <xdr:spPr>
        <a:xfrm flipH="1">
          <a:off x="257175" y="1715135"/>
          <a:ext cx="171450" cy="0"/>
        </a:xfrm>
        <a:prstGeom prst="line"/>
        <a:noFill/>
        <a:ln w="1587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343535</xdr:colOff>
      <xdr:row>11</xdr:row>
      <xdr:rowOff>19050</xdr:rowOff>
    </xdr:from>
    <xdr:to xmlns:xdr="http://schemas.openxmlformats.org/drawingml/2006/spreadsheetDrawing">
      <xdr:col>0</xdr:col>
      <xdr:colOff>343535</xdr:colOff>
      <xdr:row>11</xdr:row>
      <xdr:rowOff>162560</xdr:rowOff>
    </xdr:to>
    <xdr:sp macro="" textlink="">
      <xdr:nvSpPr>
        <xdr:cNvPr id="148380" name="Line 23"/>
        <xdr:cNvSpPr>
          <a:spLocks noChangeShapeType="1"/>
        </xdr:cNvSpPr>
      </xdr:nvSpPr>
      <xdr:spPr>
        <a:xfrm flipV="1">
          <a:off x="343535" y="1952625"/>
          <a:ext cx="0" cy="143510"/>
        </a:xfrm>
        <a:prstGeom prst="line"/>
        <a:noFill/>
        <a:ln w="31750">
          <a:solidFill>
            <a:srgbClr val="808080"/>
          </a:solidFill>
          <a:miter/>
        </a:ln>
      </xdr:spPr>
      <xdr:txBody>
        <a:bodyPr upright="1"/>
        <a:lstStyle/>
        <a:p/>
      </xdr:txBody>
    </xdr:sp>
    <xdr:clientData/>
  </xdr:twoCellAnchor>
  <xdr:twoCellAnchor>
    <xdr:from xmlns:xdr="http://schemas.openxmlformats.org/drawingml/2006/spreadsheetDrawing">
      <xdr:col>0</xdr:col>
      <xdr:colOff>257175</xdr:colOff>
      <xdr:row>11</xdr:row>
      <xdr:rowOff>162560</xdr:rowOff>
    </xdr:from>
    <xdr:to xmlns:xdr="http://schemas.openxmlformats.org/drawingml/2006/spreadsheetDrawing">
      <xdr:col>0</xdr:col>
      <xdr:colOff>428625</xdr:colOff>
      <xdr:row>11</xdr:row>
      <xdr:rowOff>162560</xdr:rowOff>
    </xdr:to>
    <xdr:sp macro="" textlink="">
      <xdr:nvSpPr>
        <xdr:cNvPr id="148381" name="Line 24"/>
        <xdr:cNvSpPr>
          <a:spLocks noChangeShapeType="1"/>
        </xdr:cNvSpPr>
      </xdr:nvSpPr>
      <xdr:spPr>
        <a:xfrm flipH="1">
          <a:off x="257175" y="2096135"/>
          <a:ext cx="171450" cy="0"/>
        </a:xfrm>
        <a:prstGeom prst="line"/>
        <a:noFill/>
        <a:ln w="1587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295910</xdr:colOff>
      <xdr:row>6</xdr:row>
      <xdr:rowOff>133985</xdr:rowOff>
    </xdr:from>
    <xdr:to xmlns:xdr="http://schemas.openxmlformats.org/drawingml/2006/spreadsheetDrawing">
      <xdr:col>0</xdr:col>
      <xdr:colOff>400050</xdr:colOff>
      <xdr:row>7</xdr:row>
      <xdr:rowOff>57150</xdr:rowOff>
    </xdr:to>
    <xdr:sp macro="" textlink="">
      <xdr:nvSpPr>
        <xdr:cNvPr id="148382" name="Oval 25"/>
        <xdr:cNvSpPr>
          <a:spLocks noChangeArrowheads="1"/>
        </xdr:cNvSpPr>
      </xdr:nvSpPr>
      <xdr:spPr>
        <a:xfrm>
          <a:off x="295910" y="1210310"/>
          <a:ext cx="104140" cy="94615"/>
        </a:xfrm>
        <a:prstGeom prst="ellipse"/>
        <a:solidFill>
          <a:srgbClr val="FF0000"/>
        </a:solidFill>
        <a:ln w="9525">
          <a:solidFill>
            <a:srgbClr val="FF0000"/>
          </a:solidFill>
        </a:ln>
      </xdr:spPr>
      <xdr:txBody>
        <a:bodyPr upright="1"/>
        <a:lstStyle/>
        <a:p/>
      </xdr:txBody>
    </xdr:sp>
    <xdr:clientData/>
  </xdr:twoCellAnchor>
  <xdr:twoCellAnchor>
    <xdr:from xmlns:xdr="http://schemas.openxmlformats.org/drawingml/2006/spreadsheetDrawing">
      <xdr:col>0</xdr:col>
      <xdr:colOff>295910</xdr:colOff>
      <xdr:row>8</xdr:row>
      <xdr:rowOff>57150</xdr:rowOff>
    </xdr:from>
    <xdr:to xmlns:xdr="http://schemas.openxmlformats.org/drawingml/2006/spreadsheetDrawing">
      <xdr:col>0</xdr:col>
      <xdr:colOff>400050</xdr:colOff>
      <xdr:row>8</xdr:row>
      <xdr:rowOff>153035</xdr:rowOff>
    </xdr:to>
    <xdr:sp macro="" textlink="">
      <xdr:nvSpPr>
        <xdr:cNvPr id="148383" name="AutoShape 26"/>
        <xdr:cNvSpPr>
          <a:spLocks noChangeArrowheads="1"/>
        </xdr:cNvSpPr>
      </xdr:nvSpPr>
      <xdr:spPr>
        <a:xfrm>
          <a:off x="295910" y="1476375"/>
          <a:ext cx="104140" cy="95885"/>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1</xdr:col>
      <xdr:colOff>1029335</xdr:colOff>
      <xdr:row>9</xdr:row>
      <xdr:rowOff>57150</xdr:rowOff>
    </xdr:from>
    <xdr:to xmlns:xdr="http://schemas.openxmlformats.org/drawingml/2006/spreadsheetDrawing">
      <xdr:col>5</xdr:col>
      <xdr:colOff>734695</xdr:colOff>
      <xdr:row>22</xdr:row>
      <xdr:rowOff>114935</xdr:rowOff>
    </xdr:to>
    <xdr:sp macro="" textlink="">
      <xdr:nvSpPr>
        <xdr:cNvPr id="148384" name="Rectangle 27"/>
        <xdr:cNvSpPr>
          <a:spLocks noChangeArrowheads="1"/>
        </xdr:cNvSpPr>
      </xdr:nvSpPr>
      <xdr:spPr>
        <a:xfrm>
          <a:off x="2162810" y="1647825"/>
          <a:ext cx="4239260" cy="2286635"/>
        </a:xfrm>
        <a:prstGeom prst="rect"/>
        <a:solidFill>
          <a:srgbClr val="E6FFD5"/>
        </a:solidFill>
        <a:ln>
          <a:miter/>
        </a:ln>
      </xdr:spPr>
      <xdr:txBody>
        <a:bodyPr upright="1"/>
        <a:lstStyle/>
        <a:p/>
      </xdr:txBody>
    </xdr:sp>
    <xdr:clientData/>
  </xdr:twoCellAnchor>
  <xdr:twoCellAnchor editAs="oneCell">
    <xdr:from xmlns:xdr="http://schemas.openxmlformats.org/drawingml/2006/spreadsheetDrawing">
      <xdr:col>1</xdr:col>
      <xdr:colOff>648335</xdr:colOff>
      <xdr:row>7</xdr:row>
      <xdr:rowOff>47625</xdr:rowOff>
    </xdr:from>
    <xdr:to xmlns:xdr="http://schemas.openxmlformats.org/drawingml/2006/spreadsheetDrawing">
      <xdr:col>1</xdr:col>
      <xdr:colOff>896620</xdr:colOff>
      <xdr:row>8</xdr:row>
      <xdr:rowOff>76835</xdr:rowOff>
    </xdr:to>
    <xdr:sp macro="" textlink="">
      <xdr:nvSpPr>
        <xdr:cNvPr id="148385" name="Text Box 28"/>
        <xdr:cNvSpPr txBox="1">
          <a:spLocks noChangeArrowheads="1"/>
        </xdr:cNvSpPr>
      </xdr:nvSpPr>
      <xdr:spPr>
        <a:xfrm>
          <a:off x="1781810" y="1295400"/>
          <a:ext cx="248285" cy="200660"/>
        </a:xfrm>
        <a:prstGeom prst="rect"/>
        <a:noFill/>
        <a:ln>
          <a:miter/>
        </a:ln>
      </xdr:spPr>
      <xdr:txBody>
        <a:bodyPr vertOverflow="overflow" horzOverflow="overflow" wrap="none" lIns="18288" tIns="18288" rIns="0" bIns="0" anchor="t" upright="1">
          <a:spAutoFit/>
        </a:bodyPr>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(円)</a:t>
          </a:r>
        </a:p>
      </xdr:txBody>
    </xdr:sp>
    <xdr:clientData/>
  </xdr:twoCellAnchor>
  <xdr:twoCellAnchor>
    <xdr:from xmlns:xdr="http://schemas.openxmlformats.org/drawingml/2006/spreadsheetDrawing">
      <xdr:col>1</xdr:col>
      <xdr:colOff>1029335</xdr:colOff>
      <xdr:row>22</xdr:row>
      <xdr:rowOff>114935</xdr:rowOff>
    </xdr:from>
    <xdr:to xmlns:xdr="http://schemas.openxmlformats.org/drawingml/2006/spreadsheetDrawing">
      <xdr:col>5</xdr:col>
      <xdr:colOff>734695</xdr:colOff>
      <xdr:row>22</xdr:row>
      <xdr:rowOff>114935</xdr:rowOff>
    </xdr:to>
    <xdr:sp macro="" textlink="">
      <xdr:nvSpPr>
        <xdr:cNvPr id="148386" name="Line 29"/>
        <xdr:cNvSpPr>
          <a:spLocks noChangeShapeType="1"/>
        </xdr:cNvSpPr>
      </xdr:nvSpPr>
      <xdr:spPr>
        <a:xfrm>
          <a:off x="2162810" y="3934460"/>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22</xdr:row>
      <xdr:rowOff>0</xdr:rowOff>
    </xdr:from>
    <xdr:to xmlns:xdr="http://schemas.openxmlformats.org/drawingml/2006/spreadsheetDrawing">
      <xdr:col>1</xdr:col>
      <xdr:colOff>1029335</xdr:colOff>
      <xdr:row>23</xdr:row>
      <xdr:rowOff>38100</xdr:rowOff>
    </xdr:to>
    <xdr:sp macro="" textlink="">
      <xdr:nvSpPr>
        <xdr:cNvPr id="148387" name="Text Box 30"/>
        <xdr:cNvSpPr txBox="1">
          <a:spLocks noChangeArrowheads="1"/>
        </xdr:cNvSpPr>
      </xdr:nvSpPr>
      <xdr:spPr>
        <a:xfrm>
          <a:off x="1400810" y="3819525"/>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40,000</a:t>
          </a:r>
        </a:p>
      </xdr:txBody>
    </xdr:sp>
    <xdr:clientData/>
  </xdr:twoCellAnchor>
  <xdr:twoCellAnchor>
    <xdr:from xmlns:xdr="http://schemas.openxmlformats.org/drawingml/2006/spreadsheetDrawing">
      <xdr:col>1</xdr:col>
      <xdr:colOff>1029335</xdr:colOff>
      <xdr:row>20</xdr:row>
      <xdr:rowOff>0</xdr:rowOff>
    </xdr:from>
    <xdr:to xmlns:xdr="http://schemas.openxmlformats.org/drawingml/2006/spreadsheetDrawing">
      <xdr:col>5</xdr:col>
      <xdr:colOff>734695</xdr:colOff>
      <xdr:row>20</xdr:row>
      <xdr:rowOff>0</xdr:rowOff>
    </xdr:to>
    <xdr:sp macro="" textlink="">
      <xdr:nvSpPr>
        <xdr:cNvPr id="148388" name="Line 31"/>
        <xdr:cNvSpPr>
          <a:spLocks noChangeShapeType="1"/>
        </xdr:cNvSpPr>
      </xdr:nvSpPr>
      <xdr:spPr>
        <a:xfrm>
          <a:off x="2162810" y="3476625"/>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19</xdr:row>
      <xdr:rowOff>57150</xdr:rowOff>
    </xdr:from>
    <xdr:to xmlns:xdr="http://schemas.openxmlformats.org/drawingml/2006/spreadsheetDrawing">
      <xdr:col>1</xdr:col>
      <xdr:colOff>1029335</xdr:colOff>
      <xdr:row>20</xdr:row>
      <xdr:rowOff>95250</xdr:rowOff>
    </xdr:to>
    <xdr:sp macro="" textlink="">
      <xdr:nvSpPr>
        <xdr:cNvPr id="148389" name="Text Box 32"/>
        <xdr:cNvSpPr txBox="1">
          <a:spLocks noChangeArrowheads="1"/>
        </xdr:cNvSpPr>
      </xdr:nvSpPr>
      <xdr:spPr>
        <a:xfrm>
          <a:off x="1400810" y="3362325"/>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60,000</a:t>
          </a:r>
        </a:p>
      </xdr:txBody>
    </xdr:sp>
    <xdr:clientData/>
  </xdr:twoCellAnchor>
  <xdr:twoCellAnchor>
    <xdr:from xmlns:xdr="http://schemas.openxmlformats.org/drawingml/2006/spreadsheetDrawing">
      <xdr:col>1</xdr:col>
      <xdr:colOff>1029335</xdr:colOff>
      <xdr:row>17</xdr:row>
      <xdr:rowOff>57150</xdr:rowOff>
    </xdr:from>
    <xdr:to xmlns:xdr="http://schemas.openxmlformats.org/drawingml/2006/spreadsheetDrawing">
      <xdr:col>5</xdr:col>
      <xdr:colOff>734695</xdr:colOff>
      <xdr:row>17</xdr:row>
      <xdr:rowOff>57150</xdr:rowOff>
    </xdr:to>
    <xdr:sp macro="" textlink="">
      <xdr:nvSpPr>
        <xdr:cNvPr id="148390" name="Line 33"/>
        <xdr:cNvSpPr>
          <a:spLocks noChangeShapeType="1"/>
        </xdr:cNvSpPr>
      </xdr:nvSpPr>
      <xdr:spPr>
        <a:xfrm>
          <a:off x="2162810" y="3019425"/>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16</xdr:row>
      <xdr:rowOff>114935</xdr:rowOff>
    </xdr:from>
    <xdr:to xmlns:xdr="http://schemas.openxmlformats.org/drawingml/2006/spreadsheetDrawing">
      <xdr:col>1</xdr:col>
      <xdr:colOff>1029335</xdr:colOff>
      <xdr:row>17</xdr:row>
      <xdr:rowOff>153035</xdr:rowOff>
    </xdr:to>
    <xdr:sp macro="" textlink="">
      <xdr:nvSpPr>
        <xdr:cNvPr id="148391" name="Text Box 34"/>
        <xdr:cNvSpPr txBox="1">
          <a:spLocks noChangeArrowheads="1"/>
        </xdr:cNvSpPr>
      </xdr:nvSpPr>
      <xdr:spPr>
        <a:xfrm>
          <a:off x="1400810" y="290576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80,000</a:t>
          </a:r>
        </a:p>
      </xdr:txBody>
    </xdr:sp>
    <xdr:clientData/>
  </xdr:twoCellAnchor>
  <xdr:twoCellAnchor>
    <xdr:from xmlns:xdr="http://schemas.openxmlformats.org/drawingml/2006/spreadsheetDrawing">
      <xdr:col>1</xdr:col>
      <xdr:colOff>1029335</xdr:colOff>
      <xdr:row>14</xdr:row>
      <xdr:rowOff>114935</xdr:rowOff>
    </xdr:from>
    <xdr:to xmlns:xdr="http://schemas.openxmlformats.org/drawingml/2006/spreadsheetDrawing">
      <xdr:col>5</xdr:col>
      <xdr:colOff>734695</xdr:colOff>
      <xdr:row>14</xdr:row>
      <xdr:rowOff>114935</xdr:rowOff>
    </xdr:to>
    <xdr:sp macro="" textlink="">
      <xdr:nvSpPr>
        <xdr:cNvPr id="148392" name="Line 35"/>
        <xdr:cNvSpPr>
          <a:spLocks noChangeShapeType="1"/>
        </xdr:cNvSpPr>
      </xdr:nvSpPr>
      <xdr:spPr>
        <a:xfrm>
          <a:off x="2162810" y="2562860"/>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14</xdr:row>
      <xdr:rowOff>0</xdr:rowOff>
    </xdr:from>
    <xdr:to xmlns:xdr="http://schemas.openxmlformats.org/drawingml/2006/spreadsheetDrawing">
      <xdr:col>1</xdr:col>
      <xdr:colOff>1029335</xdr:colOff>
      <xdr:row>15</xdr:row>
      <xdr:rowOff>38100</xdr:rowOff>
    </xdr:to>
    <xdr:sp macro="" textlink="">
      <xdr:nvSpPr>
        <xdr:cNvPr id="148393" name="Text Box 36"/>
        <xdr:cNvSpPr txBox="1">
          <a:spLocks noChangeArrowheads="1"/>
        </xdr:cNvSpPr>
      </xdr:nvSpPr>
      <xdr:spPr>
        <a:xfrm>
          <a:off x="1400810" y="2447925"/>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100,000</a:t>
          </a:r>
        </a:p>
      </xdr:txBody>
    </xdr:sp>
    <xdr:clientData/>
  </xdr:twoCellAnchor>
  <xdr:twoCellAnchor>
    <xdr:from xmlns:xdr="http://schemas.openxmlformats.org/drawingml/2006/spreadsheetDrawing">
      <xdr:col>1</xdr:col>
      <xdr:colOff>1029335</xdr:colOff>
      <xdr:row>12</xdr:row>
      <xdr:rowOff>0</xdr:rowOff>
    </xdr:from>
    <xdr:to xmlns:xdr="http://schemas.openxmlformats.org/drawingml/2006/spreadsheetDrawing">
      <xdr:col>5</xdr:col>
      <xdr:colOff>734695</xdr:colOff>
      <xdr:row>12</xdr:row>
      <xdr:rowOff>0</xdr:rowOff>
    </xdr:to>
    <xdr:sp macro="" textlink="">
      <xdr:nvSpPr>
        <xdr:cNvPr id="148394" name="Line 37"/>
        <xdr:cNvSpPr>
          <a:spLocks noChangeShapeType="1"/>
        </xdr:cNvSpPr>
      </xdr:nvSpPr>
      <xdr:spPr>
        <a:xfrm>
          <a:off x="2162810" y="2105025"/>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11</xdr:row>
      <xdr:rowOff>57150</xdr:rowOff>
    </xdr:from>
    <xdr:to xmlns:xdr="http://schemas.openxmlformats.org/drawingml/2006/spreadsheetDrawing">
      <xdr:col>1</xdr:col>
      <xdr:colOff>1029335</xdr:colOff>
      <xdr:row>12</xdr:row>
      <xdr:rowOff>95250</xdr:rowOff>
    </xdr:to>
    <xdr:sp macro="" textlink="">
      <xdr:nvSpPr>
        <xdr:cNvPr id="148395" name="Text Box 38"/>
        <xdr:cNvSpPr txBox="1">
          <a:spLocks noChangeArrowheads="1"/>
        </xdr:cNvSpPr>
      </xdr:nvSpPr>
      <xdr:spPr>
        <a:xfrm>
          <a:off x="1400810" y="1990725"/>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120,000</a:t>
          </a:r>
        </a:p>
      </xdr:txBody>
    </xdr:sp>
    <xdr:clientData/>
  </xdr:twoCellAnchor>
  <xdr:twoCellAnchor>
    <xdr:from xmlns:xdr="http://schemas.openxmlformats.org/drawingml/2006/spreadsheetDrawing">
      <xdr:col>1</xdr:col>
      <xdr:colOff>1029335</xdr:colOff>
      <xdr:row>9</xdr:row>
      <xdr:rowOff>57150</xdr:rowOff>
    </xdr:from>
    <xdr:to xmlns:xdr="http://schemas.openxmlformats.org/drawingml/2006/spreadsheetDrawing">
      <xdr:col>5</xdr:col>
      <xdr:colOff>734695</xdr:colOff>
      <xdr:row>9</xdr:row>
      <xdr:rowOff>57150</xdr:rowOff>
    </xdr:to>
    <xdr:sp macro="" textlink="">
      <xdr:nvSpPr>
        <xdr:cNvPr id="148396" name="Line 39"/>
        <xdr:cNvSpPr>
          <a:spLocks noChangeShapeType="1"/>
        </xdr:cNvSpPr>
      </xdr:nvSpPr>
      <xdr:spPr>
        <a:xfrm>
          <a:off x="2162810" y="1647825"/>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8</xdr:row>
      <xdr:rowOff>114935</xdr:rowOff>
    </xdr:from>
    <xdr:to xmlns:xdr="http://schemas.openxmlformats.org/drawingml/2006/spreadsheetDrawing">
      <xdr:col>1</xdr:col>
      <xdr:colOff>1029335</xdr:colOff>
      <xdr:row>9</xdr:row>
      <xdr:rowOff>153035</xdr:rowOff>
    </xdr:to>
    <xdr:sp macro="" textlink="">
      <xdr:nvSpPr>
        <xdr:cNvPr id="148397" name="Text Box 40"/>
        <xdr:cNvSpPr txBox="1">
          <a:spLocks noChangeArrowheads="1"/>
        </xdr:cNvSpPr>
      </xdr:nvSpPr>
      <xdr:spPr>
        <a:xfrm>
          <a:off x="1400810" y="153416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140,000</a:t>
          </a:r>
        </a:p>
      </xdr:txBody>
    </xdr:sp>
    <xdr:clientData/>
  </xdr:twoCellAnchor>
  <xdr:twoCellAnchor>
    <xdr:from xmlns:xdr="http://schemas.openxmlformats.org/drawingml/2006/spreadsheetDrawing">
      <xdr:col>1</xdr:col>
      <xdr:colOff>1029335</xdr:colOff>
      <xdr:row>9</xdr:row>
      <xdr:rowOff>57150</xdr:rowOff>
    </xdr:from>
    <xdr:to xmlns:xdr="http://schemas.openxmlformats.org/drawingml/2006/spreadsheetDrawing">
      <xdr:col>5</xdr:col>
      <xdr:colOff>734695</xdr:colOff>
      <xdr:row>22</xdr:row>
      <xdr:rowOff>114935</xdr:rowOff>
    </xdr:to>
    <xdr:sp macro="" textlink="">
      <xdr:nvSpPr>
        <xdr:cNvPr id="148398" name="人口1人当たり決算額の推移グラフ枠130"/>
        <xdr:cNvSpPr>
          <a:spLocks noChangeArrowheads="1"/>
        </xdr:cNvSpPr>
      </xdr:nvSpPr>
      <xdr:spPr>
        <a:xfrm>
          <a:off x="2162810" y="1647825"/>
          <a:ext cx="4239260" cy="228663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4</xdr:col>
      <xdr:colOff>1115695</xdr:colOff>
      <xdr:row>13</xdr:row>
      <xdr:rowOff>0</xdr:rowOff>
    </xdr:from>
    <xdr:to xmlns:xdr="http://schemas.openxmlformats.org/drawingml/2006/spreadsheetDrawing">
      <xdr:col>4</xdr:col>
      <xdr:colOff>1115695</xdr:colOff>
      <xdr:row>20</xdr:row>
      <xdr:rowOff>19050</xdr:rowOff>
    </xdr:to>
    <xdr:sp macro="" textlink="">
      <xdr:nvSpPr>
        <xdr:cNvPr id="148399" name="Line 42"/>
        <xdr:cNvSpPr>
          <a:spLocks noChangeShapeType="1"/>
        </xdr:cNvSpPr>
      </xdr:nvSpPr>
      <xdr:spPr>
        <a:xfrm flipV="1">
          <a:off x="5649595" y="2276475"/>
          <a:ext cx="0" cy="1219200"/>
        </a:xfrm>
        <a:prstGeom prst="line"/>
        <a:noFill/>
        <a:ln w="31750">
          <a:solidFill>
            <a:srgbClr val="808080"/>
          </a:solidFill>
          <a:miter/>
        </a:ln>
      </xdr:spPr>
      <xdr:txBody>
        <a:bodyPr upright="1"/>
        <a:lstStyle/>
        <a:p/>
      </xdr:txBody>
    </xdr:sp>
    <xdr:clientData/>
  </xdr:twoCellAnchor>
  <xdr:twoCellAnchor editAs="oneCell">
    <xdr:from xmlns:xdr="http://schemas.openxmlformats.org/drawingml/2006/spreadsheetDrawing">
      <xdr:col>5</xdr:col>
      <xdr:colOff>76200</xdr:colOff>
      <xdr:row>20</xdr:row>
      <xdr:rowOff>19050</xdr:rowOff>
    </xdr:from>
    <xdr:to xmlns:xdr="http://schemas.openxmlformats.org/drawingml/2006/spreadsheetDrawing">
      <xdr:col>5</xdr:col>
      <xdr:colOff>838835</xdr:colOff>
      <xdr:row>21</xdr:row>
      <xdr:rowOff>57150</xdr:rowOff>
    </xdr:to>
    <xdr:sp macro="" textlink="">
      <xdr:nvSpPr>
        <xdr:cNvPr id="148400" name="人口1人当たり決算額の推移最小値テキスト130"/>
        <xdr:cNvSpPr txBox="1">
          <a:spLocks noChangeArrowheads="1"/>
        </xdr:cNvSpPr>
      </xdr:nvSpPr>
      <xdr:spPr>
        <a:xfrm>
          <a:off x="5743575" y="3495675"/>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59,345</a:t>
          </a:r>
        </a:p>
      </xdr:txBody>
    </xdr:sp>
    <xdr:clientData/>
  </xdr:twoCellAnchor>
  <xdr:twoCellAnchor>
    <xdr:from xmlns:xdr="http://schemas.openxmlformats.org/drawingml/2006/spreadsheetDrawing">
      <xdr:col>4</xdr:col>
      <xdr:colOff>1029335</xdr:colOff>
      <xdr:row>20</xdr:row>
      <xdr:rowOff>19050</xdr:rowOff>
    </xdr:from>
    <xdr:to xmlns:xdr="http://schemas.openxmlformats.org/drawingml/2006/spreadsheetDrawing">
      <xdr:col>5</xdr:col>
      <xdr:colOff>76200</xdr:colOff>
      <xdr:row>20</xdr:row>
      <xdr:rowOff>19050</xdr:rowOff>
    </xdr:to>
    <xdr:sp macro="" textlink="">
      <xdr:nvSpPr>
        <xdr:cNvPr id="148401" name="Line 44"/>
        <xdr:cNvSpPr>
          <a:spLocks noChangeShapeType="1"/>
        </xdr:cNvSpPr>
      </xdr:nvSpPr>
      <xdr:spPr>
        <a:xfrm>
          <a:off x="5563235" y="3495675"/>
          <a:ext cx="18034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5</xdr:col>
      <xdr:colOff>76200</xdr:colOff>
      <xdr:row>11</xdr:row>
      <xdr:rowOff>114935</xdr:rowOff>
    </xdr:from>
    <xdr:to xmlns:xdr="http://schemas.openxmlformats.org/drawingml/2006/spreadsheetDrawing">
      <xdr:col>5</xdr:col>
      <xdr:colOff>838835</xdr:colOff>
      <xdr:row>12</xdr:row>
      <xdr:rowOff>153035</xdr:rowOff>
    </xdr:to>
    <xdr:sp macro="" textlink="">
      <xdr:nvSpPr>
        <xdr:cNvPr id="148402" name="人口1人当たり決算額の推移最大値テキスト130"/>
        <xdr:cNvSpPr txBox="1">
          <a:spLocks noChangeArrowheads="1"/>
        </xdr:cNvSpPr>
      </xdr:nvSpPr>
      <xdr:spPr>
        <a:xfrm>
          <a:off x="5743575" y="204851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112,672</a:t>
          </a:r>
        </a:p>
      </xdr:txBody>
    </xdr:sp>
    <xdr:clientData/>
  </xdr:twoCellAnchor>
  <xdr:twoCellAnchor>
    <xdr:from xmlns:xdr="http://schemas.openxmlformats.org/drawingml/2006/spreadsheetDrawing">
      <xdr:col>4</xdr:col>
      <xdr:colOff>1029335</xdr:colOff>
      <xdr:row>13</xdr:row>
      <xdr:rowOff>0</xdr:rowOff>
    </xdr:from>
    <xdr:to xmlns:xdr="http://schemas.openxmlformats.org/drawingml/2006/spreadsheetDrawing">
      <xdr:col>5</xdr:col>
      <xdr:colOff>76200</xdr:colOff>
      <xdr:row>13</xdr:row>
      <xdr:rowOff>0</xdr:rowOff>
    </xdr:to>
    <xdr:sp macro="" textlink="">
      <xdr:nvSpPr>
        <xdr:cNvPr id="148403" name="Line 46"/>
        <xdr:cNvSpPr>
          <a:spLocks noChangeShapeType="1"/>
        </xdr:cNvSpPr>
      </xdr:nvSpPr>
      <xdr:spPr>
        <a:xfrm>
          <a:off x="5563235" y="2276475"/>
          <a:ext cx="18034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4</xdr:col>
      <xdr:colOff>467360</xdr:colOff>
      <xdr:row>18</xdr:row>
      <xdr:rowOff>19050</xdr:rowOff>
    </xdr:from>
    <xdr:to xmlns:xdr="http://schemas.openxmlformats.org/drawingml/2006/spreadsheetDrawing">
      <xdr:col>4</xdr:col>
      <xdr:colOff>1115695</xdr:colOff>
      <xdr:row>18</xdr:row>
      <xdr:rowOff>38100</xdr:rowOff>
    </xdr:to>
    <xdr:sp macro="" textlink="">
      <xdr:nvSpPr>
        <xdr:cNvPr id="148404" name="Line 47"/>
        <xdr:cNvSpPr>
          <a:spLocks noChangeShapeType="1"/>
        </xdr:cNvSpPr>
      </xdr:nvSpPr>
      <xdr:spPr>
        <a:xfrm>
          <a:off x="5001260" y="3152775"/>
          <a:ext cx="648335" cy="1905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5</xdr:col>
      <xdr:colOff>76200</xdr:colOff>
      <xdr:row>16</xdr:row>
      <xdr:rowOff>104775</xdr:rowOff>
    </xdr:from>
    <xdr:to xmlns:xdr="http://schemas.openxmlformats.org/drawingml/2006/spreadsheetDrawing">
      <xdr:col>5</xdr:col>
      <xdr:colOff>838835</xdr:colOff>
      <xdr:row>17</xdr:row>
      <xdr:rowOff>143510</xdr:rowOff>
    </xdr:to>
    <xdr:sp macro="" textlink="">
      <xdr:nvSpPr>
        <xdr:cNvPr id="148405" name="人口1人当たり決算額の推移平均値テキスト130"/>
        <xdr:cNvSpPr txBox="1">
          <a:spLocks noChangeArrowheads="1"/>
        </xdr:cNvSpPr>
      </xdr:nvSpPr>
      <xdr:spPr>
        <a:xfrm>
          <a:off x="5743575" y="2895600"/>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77,705</a:t>
          </a:r>
        </a:p>
      </xdr:txBody>
    </xdr:sp>
    <xdr:clientData/>
  </xdr:twoCellAnchor>
  <xdr:twoCellAnchor>
    <xdr:from xmlns:xdr="http://schemas.openxmlformats.org/drawingml/2006/spreadsheetDrawing">
      <xdr:col>4</xdr:col>
      <xdr:colOff>1068070</xdr:colOff>
      <xdr:row>17</xdr:row>
      <xdr:rowOff>67310</xdr:rowOff>
    </xdr:from>
    <xdr:to xmlns:xdr="http://schemas.openxmlformats.org/drawingml/2006/spreadsheetDrawing">
      <xdr:col>5</xdr:col>
      <xdr:colOff>37465</xdr:colOff>
      <xdr:row>17</xdr:row>
      <xdr:rowOff>162560</xdr:rowOff>
    </xdr:to>
    <xdr:sp macro="" textlink="">
      <xdr:nvSpPr>
        <xdr:cNvPr id="148406" name="AutoShape 49"/>
        <xdr:cNvSpPr>
          <a:spLocks noChangeArrowheads="1"/>
        </xdr:cNvSpPr>
      </xdr:nvSpPr>
      <xdr:spPr>
        <a:xfrm>
          <a:off x="5601970" y="3029585"/>
          <a:ext cx="102870" cy="9525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3</xdr:col>
      <xdr:colOff>905510</xdr:colOff>
      <xdr:row>18</xdr:row>
      <xdr:rowOff>0</xdr:rowOff>
    </xdr:from>
    <xdr:to xmlns:xdr="http://schemas.openxmlformats.org/drawingml/2006/spreadsheetDrawing">
      <xdr:col>4</xdr:col>
      <xdr:colOff>467360</xdr:colOff>
      <xdr:row>18</xdr:row>
      <xdr:rowOff>19050</xdr:rowOff>
    </xdr:to>
    <xdr:sp macro="" textlink="">
      <xdr:nvSpPr>
        <xdr:cNvPr id="148407" name="Line 50"/>
        <xdr:cNvSpPr>
          <a:spLocks noChangeShapeType="1"/>
        </xdr:cNvSpPr>
      </xdr:nvSpPr>
      <xdr:spPr>
        <a:xfrm>
          <a:off x="4305935" y="3133725"/>
          <a:ext cx="695325" cy="1905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4</xdr:col>
      <xdr:colOff>419735</xdr:colOff>
      <xdr:row>16</xdr:row>
      <xdr:rowOff>153035</xdr:rowOff>
    </xdr:from>
    <xdr:to xmlns:xdr="http://schemas.openxmlformats.org/drawingml/2006/spreadsheetDrawing">
      <xdr:col>4</xdr:col>
      <xdr:colOff>523875</xdr:colOff>
      <xdr:row>17</xdr:row>
      <xdr:rowOff>86360</xdr:rowOff>
    </xdr:to>
    <xdr:sp macro="" textlink="">
      <xdr:nvSpPr>
        <xdr:cNvPr id="148408" name="AutoShape 51"/>
        <xdr:cNvSpPr>
          <a:spLocks noChangeArrowheads="1"/>
        </xdr:cNvSpPr>
      </xdr:nvSpPr>
      <xdr:spPr>
        <a:xfrm>
          <a:off x="4953635" y="2943860"/>
          <a:ext cx="10414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4</xdr:col>
      <xdr:colOff>85090</xdr:colOff>
      <xdr:row>15</xdr:row>
      <xdr:rowOff>124460</xdr:rowOff>
    </xdr:from>
    <xdr:to xmlns:xdr="http://schemas.openxmlformats.org/drawingml/2006/spreadsheetDrawing">
      <xdr:col>4</xdr:col>
      <xdr:colOff>819785</xdr:colOff>
      <xdr:row>17</xdr:row>
      <xdr:rowOff>0</xdr:rowOff>
    </xdr:to>
    <xdr:sp macro="" textlink="">
      <xdr:nvSpPr>
        <xdr:cNvPr id="148409" name="Text Box 52"/>
        <xdr:cNvSpPr txBox="1">
          <a:spLocks noChangeArrowheads="1"/>
        </xdr:cNvSpPr>
      </xdr:nvSpPr>
      <xdr:spPr>
        <a:xfrm>
          <a:off x="4618990" y="2743835"/>
          <a:ext cx="734695" cy="21844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81,143</a:t>
          </a:r>
        </a:p>
      </xdr:txBody>
    </xdr:sp>
    <xdr:clientData/>
  </xdr:twoCellAnchor>
  <xdr:twoCellAnchor>
    <xdr:from xmlns:xdr="http://schemas.openxmlformats.org/drawingml/2006/spreadsheetDrawing">
      <xdr:col>3</xdr:col>
      <xdr:colOff>209550</xdr:colOff>
      <xdr:row>17</xdr:row>
      <xdr:rowOff>143510</xdr:rowOff>
    </xdr:from>
    <xdr:to xmlns:xdr="http://schemas.openxmlformats.org/drawingml/2006/spreadsheetDrawing">
      <xdr:col>3</xdr:col>
      <xdr:colOff>905510</xdr:colOff>
      <xdr:row>18</xdr:row>
      <xdr:rowOff>0</xdr:rowOff>
    </xdr:to>
    <xdr:sp macro="" textlink="">
      <xdr:nvSpPr>
        <xdr:cNvPr id="148410" name="Line 53"/>
        <xdr:cNvSpPr>
          <a:spLocks noChangeShapeType="1"/>
        </xdr:cNvSpPr>
      </xdr:nvSpPr>
      <xdr:spPr>
        <a:xfrm>
          <a:off x="3609975" y="3105785"/>
          <a:ext cx="695960" cy="2794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857885</xdr:colOff>
      <xdr:row>16</xdr:row>
      <xdr:rowOff>104775</xdr:rowOff>
    </xdr:from>
    <xdr:to xmlns:xdr="http://schemas.openxmlformats.org/drawingml/2006/spreadsheetDrawing">
      <xdr:col>3</xdr:col>
      <xdr:colOff>953770</xdr:colOff>
      <xdr:row>17</xdr:row>
      <xdr:rowOff>29210</xdr:rowOff>
    </xdr:to>
    <xdr:sp macro="" textlink="">
      <xdr:nvSpPr>
        <xdr:cNvPr id="148411" name="AutoShape 54"/>
        <xdr:cNvSpPr>
          <a:spLocks noChangeArrowheads="1"/>
        </xdr:cNvSpPr>
      </xdr:nvSpPr>
      <xdr:spPr>
        <a:xfrm>
          <a:off x="4258310" y="2895600"/>
          <a:ext cx="95885" cy="9588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3</xdr:col>
      <xdr:colOff>523875</xdr:colOff>
      <xdr:row>15</xdr:row>
      <xdr:rowOff>67310</xdr:rowOff>
    </xdr:from>
    <xdr:to xmlns:xdr="http://schemas.openxmlformats.org/drawingml/2006/spreadsheetDrawing">
      <xdr:col>4</xdr:col>
      <xdr:colOff>153035</xdr:colOff>
      <xdr:row>16</xdr:row>
      <xdr:rowOff>104775</xdr:rowOff>
    </xdr:to>
    <xdr:sp macro="" textlink="">
      <xdr:nvSpPr>
        <xdr:cNvPr id="148412" name="Text Box 55"/>
        <xdr:cNvSpPr txBox="1">
          <a:spLocks noChangeArrowheads="1"/>
        </xdr:cNvSpPr>
      </xdr:nvSpPr>
      <xdr:spPr>
        <a:xfrm>
          <a:off x="3924300" y="2686685"/>
          <a:ext cx="76263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83,532</a:t>
          </a:r>
        </a:p>
      </xdr:txBody>
    </xdr:sp>
    <xdr:clientData/>
  </xdr:twoCellAnchor>
  <xdr:twoCellAnchor>
    <xdr:from xmlns:xdr="http://schemas.openxmlformats.org/drawingml/2006/spreadsheetDrawing">
      <xdr:col>2</xdr:col>
      <xdr:colOff>639445</xdr:colOff>
      <xdr:row>17</xdr:row>
      <xdr:rowOff>86360</xdr:rowOff>
    </xdr:from>
    <xdr:to xmlns:xdr="http://schemas.openxmlformats.org/drawingml/2006/spreadsheetDrawing">
      <xdr:col>3</xdr:col>
      <xdr:colOff>209550</xdr:colOff>
      <xdr:row>17</xdr:row>
      <xdr:rowOff>143510</xdr:rowOff>
    </xdr:to>
    <xdr:sp macro="" textlink="">
      <xdr:nvSpPr>
        <xdr:cNvPr id="148413" name="Line 56"/>
        <xdr:cNvSpPr>
          <a:spLocks noChangeShapeType="1"/>
        </xdr:cNvSpPr>
      </xdr:nvSpPr>
      <xdr:spPr>
        <a:xfrm>
          <a:off x="2906395" y="3048635"/>
          <a:ext cx="703580" cy="5715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153035</xdr:colOff>
      <xdr:row>16</xdr:row>
      <xdr:rowOff>133985</xdr:rowOff>
    </xdr:from>
    <xdr:to xmlns:xdr="http://schemas.openxmlformats.org/drawingml/2006/spreadsheetDrawing">
      <xdr:col>3</xdr:col>
      <xdr:colOff>257175</xdr:colOff>
      <xdr:row>17</xdr:row>
      <xdr:rowOff>67310</xdr:rowOff>
    </xdr:to>
    <xdr:sp macro="" textlink="">
      <xdr:nvSpPr>
        <xdr:cNvPr id="148414" name="AutoShape 57"/>
        <xdr:cNvSpPr>
          <a:spLocks noChangeArrowheads="1"/>
        </xdr:cNvSpPr>
      </xdr:nvSpPr>
      <xdr:spPr>
        <a:xfrm>
          <a:off x="3553460" y="2924810"/>
          <a:ext cx="10414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962660</xdr:colOff>
      <xdr:row>15</xdr:row>
      <xdr:rowOff>104775</xdr:rowOff>
    </xdr:from>
    <xdr:to xmlns:xdr="http://schemas.openxmlformats.org/drawingml/2006/spreadsheetDrawing">
      <xdr:col>3</xdr:col>
      <xdr:colOff>591820</xdr:colOff>
      <xdr:row>16</xdr:row>
      <xdr:rowOff>143510</xdr:rowOff>
    </xdr:to>
    <xdr:sp macro="" textlink="">
      <xdr:nvSpPr>
        <xdr:cNvPr id="148415" name="Text Box 58"/>
        <xdr:cNvSpPr txBox="1">
          <a:spLocks noChangeArrowheads="1"/>
        </xdr:cNvSpPr>
      </xdr:nvSpPr>
      <xdr:spPr>
        <a:xfrm>
          <a:off x="3229610" y="2724150"/>
          <a:ext cx="76263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82,077</a:t>
          </a:r>
        </a:p>
      </xdr:txBody>
    </xdr:sp>
    <xdr:clientData/>
  </xdr:twoCellAnchor>
  <xdr:twoCellAnchor>
    <xdr:from xmlns:xdr="http://schemas.openxmlformats.org/drawingml/2006/spreadsheetDrawing">
      <xdr:col>2</xdr:col>
      <xdr:colOff>591820</xdr:colOff>
      <xdr:row>16</xdr:row>
      <xdr:rowOff>143510</xdr:rowOff>
    </xdr:from>
    <xdr:to xmlns:xdr="http://schemas.openxmlformats.org/drawingml/2006/spreadsheetDrawing">
      <xdr:col>2</xdr:col>
      <xdr:colOff>695960</xdr:colOff>
      <xdr:row>17</xdr:row>
      <xdr:rowOff>67310</xdr:rowOff>
    </xdr:to>
    <xdr:sp macro="" textlink="">
      <xdr:nvSpPr>
        <xdr:cNvPr id="148416" name="AutoShape 59"/>
        <xdr:cNvSpPr>
          <a:spLocks noChangeArrowheads="1"/>
        </xdr:cNvSpPr>
      </xdr:nvSpPr>
      <xdr:spPr>
        <a:xfrm>
          <a:off x="2858770" y="2934335"/>
          <a:ext cx="104140" cy="9525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257175</xdr:colOff>
      <xdr:row>15</xdr:row>
      <xdr:rowOff>104775</xdr:rowOff>
    </xdr:from>
    <xdr:to xmlns:xdr="http://schemas.openxmlformats.org/drawingml/2006/spreadsheetDrawing">
      <xdr:col>2</xdr:col>
      <xdr:colOff>1020445</xdr:colOff>
      <xdr:row>16</xdr:row>
      <xdr:rowOff>143510</xdr:rowOff>
    </xdr:to>
    <xdr:sp macro="" textlink="">
      <xdr:nvSpPr>
        <xdr:cNvPr id="148417" name="Text Box 60"/>
        <xdr:cNvSpPr txBox="1">
          <a:spLocks noChangeArrowheads="1"/>
        </xdr:cNvSpPr>
      </xdr:nvSpPr>
      <xdr:spPr>
        <a:xfrm>
          <a:off x="2524125" y="2724150"/>
          <a:ext cx="763270"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81,863</a:t>
          </a:r>
        </a:p>
      </xdr:txBody>
    </xdr:sp>
    <xdr:clientData/>
  </xdr:twoCellAnchor>
  <xdr:twoCellAnchor editAs="oneCell">
    <xdr:from xmlns:xdr="http://schemas.openxmlformats.org/drawingml/2006/spreadsheetDrawing">
      <xdr:col>4</xdr:col>
      <xdr:colOff>1001395</xdr:colOff>
      <xdr:row>23</xdr:row>
      <xdr:rowOff>9525</xdr:rowOff>
    </xdr:from>
    <xdr:to xmlns:xdr="http://schemas.openxmlformats.org/drawingml/2006/spreadsheetDrawing">
      <xdr:col>5</xdr:col>
      <xdr:colOff>629285</xdr:colOff>
      <xdr:row>24</xdr:row>
      <xdr:rowOff>47625</xdr:rowOff>
    </xdr:to>
    <xdr:sp macro="" textlink="">
      <xdr:nvSpPr>
        <xdr:cNvPr id="148418" name="Text Box 61"/>
        <xdr:cNvSpPr txBox="1">
          <a:spLocks noChangeArrowheads="1"/>
        </xdr:cNvSpPr>
      </xdr:nvSpPr>
      <xdr:spPr>
        <a:xfrm>
          <a:off x="5535295" y="400050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4</xdr:col>
      <xdr:colOff>352425</xdr:colOff>
      <xdr:row>23</xdr:row>
      <xdr:rowOff>9525</xdr:rowOff>
    </xdr:from>
    <xdr:to xmlns:xdr="http://schemas.openxmlformats.org/drawingml/2006/spreadsheetDrawing">
      <xdr:col>4</xdr:col>
      <xdr:colOff>1115695</xdr:colOff>
      <xdr:row>24</xdr:row>
      <xdr:rowOff>47625</xdr:rowOff>
    </xdr:to>
    <xdr:sp macro="" textlink="">
      <xdr:nvSpPr>
        <xdr:cNvPr id="148419" name="Text Box 62"/>
        <xdr:cNvSpPr txBox="1">
          <a:spLocks noChangeArrowheads="1"/>
        </xdr:cNvSpPr>
      </xdr:nvSpPr>
      <xdr:spPr>
        <a:xfrm>
          <a:off x="4886325" y="4000500"/>
          <a:ext cx="76327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3</xdr:col>
      <xdr:colOff>791210</xdr:colOff>
      <xdr:row>23</xdr:row>
      <xdr:rowOff>9525</xdr:rowOff>
    </xdr:from>
    <xdr:to xmlns:xdr="http://schemas.openxmlformats.org/drawingml/2006/spreadsheetDrawing">
      <xdr:col>4</xdr:col>
      <xdr:colOff>419735</xdr:colOff>
      <xdr:row>24</xdr:row>
      <xdr:rowOff>47625</xdr:rowOff>
    </xdr:to>
    <xdr:sp macro="" textlink="">
      <xdr:nvSpPr>
        <xdr:cNvPr id="148420" name="Text Box 63"/>
        <xdr:cNvSpPr txBox="1">
          <a:spLocks noChangeArrowheads="1"/>
        </xdr:cNvSpPr>
      </xdr:nvSpPr>
      <xdr:spPr>
        <a:xfrm>
          <a:off x="4191635" y="400050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3</xdr:col>
      <xdr:colOff>95250</xdr:colOff>
      <xdr:row>23</xdr:row>
      <xdr:rowOff>9525</xdr:rowOff>
    </xdr:from>
    <xdr:to xmlns:xdr="http://schemas.openxmlformats.org/drawingml/2006/spreadsheetDrawing">
      <xdr:col>3</xdr:col>
      <xdr:colOff>857885</xdr:colOff>
      <xdr:row>24</xdr:row>
      <xdr:rowOff>47625</xdr:rowOff>
    </xdr:to>
    <xdr:sp macro="" textlink="">
      <xdr:nvSpPr>
        <xdr:cNvPr id="148421" name="Text Box 64"/>
        <xdr:cNvSpPr txBox="1">
          <a:spLocks noChangeArrowheads="1"/>
        </xdr:cNvSpPr>
      </xdr:nvSpPr>
      <xdr:spPr>
        <a:xfrm>
          <a:off x="3495675" y="400050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xdr:col>
      <xdr:colOff>523875</xdr:colOff>
      <xdr:row>23</xdr:row>
      <xdr:rowOff>9525</xdr:rowOff>
    </xdr:from>
    <xdr:to xmlns:xdr="http://schemas.openxmlformats.org/drawingml/2006/spreadsheetDrawing">
      <xdr:col>3</xdr:col>
      <xdr:colOff>153035</xdr:colOff>
      <xdr:row>24</xdr:row>
      <xdr:rowOff>47625</xdr:rowOff>
    </xdr:to>
    <xdr:sp macro="" textlink="">
      <xdr:nvSpPr>
        <xdr:cNvPr id="148422" name="Text Box 65"/>
        <xdr:cNvSpPr txBox="1">
          <a:spLocks noChangeArrowheads="1"/>
        </xdr:cNvSpPr>
      </xdr:nvSpPr>
      <xdr:spPr>
        <a:xfrm>
          <a:off x="2790825" y="400050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4</xdr:col>
      <xdr:colOff>1068070</xdr:colOff>
      <xdr:row>17</xdr:row>
      <xdr:rowOff>153035</xdr:rowOff>
    </xdr:from>
    <xdr:to xmlns:xdr="http://schemas.openxmlformats.org/drawingml/2006/spreadsheetDrawing">
      <xdr:col>5</xdr:col>
      <xdr:colOff>37465</xdr:colOff>
      <xdr:row>18</xdr:row>
      <xdr:rowOff>86360</xdr:rowOff>
    </xdr:to>
    <xdr:sp macro="" textlink="">
      <xdr:nvSpPr>
        <xdr:cNvPr id="148423" name="Oval 66"/>
        <xdr:cNvSpPr>
          <a:spLocks noChangeArrowheads="1"/>
        </xdr:cNvSpPr>
      </xdr:nvSpPr>
      <xdr:spPr>
        <a:xfrm>
          <a:off x="5601970" y="3115310"/>
          <a:ext cx="102870"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5</xdr:col>
      <xdr:colOff>76200</xdr:colOff>
      <xdr:row>17</xdr:row>
      <xdr:rowOff>153035</xdr:rowOff>
    </xdr:from>
    <xdr:to xmlns:xdr="http://schemas.openxmlformats.org/drawingml/2006/spreadsheetDrawing">
      <xdr:col>5</xdr:col>
      <xdr:colOff>838835</xdr:colOff>
      <xdr:row>19</xdr:row>
      <xdr:rowOff>19050</xdr:rowOff>
    </xdr:to>
    <xdr:sp macro="" textlink="">
      <xdr:nvSpPr>
        <xdr:cNvPr id="148424" name="人口1人当たり決算額の推移該当値テキスト130"/>
        <xdr:cNvSpPr txBox="1">
          <a:spLocks noChangeArrowheads="1"/>
        </xdr:cNvSpPr>
      </xdr:nvSpPr>
      <xdr:spPr>
        <a:xfrm>
          <a:off x="5743575" y="3115310"/>
          <a:ext cx="762635" cy="20891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73,647</a:t>
          </a:r>
        </a:p>
      </xdr:txBody>
    </xdr:sp>
    <xdr:clientData/>
  </xdr:twoCellAnchor>
  <xdr:twoCellAnchor>
    <xdr:from xmlns:xdr="http://schemas.openxmlformats.org/drawingml/2006/spreadsheetDrawing">
      <xdr:col>4</xdr:col>
      <xdr:colOff>419735</xdr:colOff>
      <xdr:row>17</xdr:row>
      <xdr:rowOff>133985</xdr:rowOff>
    </xdr:from>
    <xdr:to xmlns:xdr="http://schemas.openxmlformats.org/drawingml/2006/spreadsheetDrawing">
      <xdr:col>4</xdr:col>
      <xdr:colOff>523875</xdr:colOff>
      <xdr:row>18</xdr:row>
      <xdr:rowOff>67310</xdr:rowOff>
    </xdr:to>
    <xdr:sp macro="" textlink="">
      <xdr:nvSpPr>
        <xdr:cNvPr id="148425" name="Oval 68"/>
        <xdr:cNvSpPr>
          <a:spLocks noChangeArrowheads="1"/>
        </xdr:cNvSpPr>
      </xdr:nvSpPr>
      <xdr:spPr>
        <a:xfrm>
          <a:off x="4953635" y="3096260"/>
          <a:ext cx="104140"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4</xdr:col>
      <xdr:colOff>85090</xdr:colOff>
      <xdr:row>18</xdr:row>
      <xdr:rowOff>76835</xdr:rowOff>
    </xdr:from>
    <xdr:to xmlns:xdr="http://schemas.openxmlformats.org/drawingml/2006/spreadsheetDrawing">
      <xdr:col>4</xdr:col>
      <xdr:colOff>819785</xdr:colOff>
      <xdr:row>19</xdr:row>
      <xdr:rowOff>114935</xdr:rowOff>
    </xdr:to>
    <xdr:sp macro="" textlink="">
      <xdr:nvSpPr>
        <xdr:cNvPr id="148426" name="Text Box 69"/>
        <xdr:cNvSpPr txBox="1">
          <a:spLocks noChangeArrowheads="1"/>
        </xdr:cNvSpPr>
      </xdr:nvSpPr>
      <xdr:spPr>
        <a:xfrm>
          <a:off x="4618990" y="3210560"/>
          <a:ext cx="73469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74,414</a:t>
          </a:r>
        </a:p>
      </xdr:txBody>
    </xdr:sp>
    <xdr:clientData/>
  </xdr:twoCellAnchor>
  <xdr:twoCellAnchor>
    <xdr:from xmlns:xdr="http://schemas.openxmlformats.org/drawingml/2006/spreadsheetDrawing">
      <xdr:col>3</xdr:col>
      <xdr:colOff>857885</xdr:colOff>
      <xdr:row>17</xdr:row>
      <xdr:rowOff>124460</xdr:rowOff>
    </xdr:from>
    <xdr:to xmlns:xdr="http://schemas.openxmlformats.org/drawingml/2006/spreadsheetDrawing">
      <xdr:col>3</xdr:col>
      <xdr:colOff>953770</xdr:colOff>
      <xdr:row>18</xdr:row>
      <xdr:rowOff>47625</xdr:rowOff>
    </xdr:to>
    <xdr:sp macro="" textlink="">
      <xdr:nvSpPr>
        <xdr:cNvPr id="148427" name="Oval 70"/>
        <xdr:cNvSpPr>
          <a:spLocks noChangeArrowheads="1"/>
        </xdr:cNvSpPr>
      </xdr:nvSpPr>
      <xdr:spPr>
        <a:xfrm>
          <a:off x="4258310" y="3086735"/>
          <a:ext cx="95885" cy="9461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3</xdr:col>
      <xdr:colOff>523875</xdr:colOff>
      <xdr:row>18</xdr:row>
      <xdr:rowOff>67310</xdr:rowOff>
    </xdr:from>
    <xdr:to xmlns:xdr="http://schemas.openxmlformats.org/drawingml/2006/spreadsheetDrawing">
      <xdr:col>4</xdr:col>
      <xdr:colOff>153035</xdr:colOff>
      <xdr:row>19</xdr:row>
      <xdr:rowOff>104775</xdr:rowOff>
    </xdr:to>
    <xdr:sp macro="" textlink="">
      <xdr:nvSpPr>
        <xdr:cNvPr id="148428" name="Text Box 71"/>
        <xdr:cNvSpPr txBox="1">
          <a:spLocks noChangeArrowheads="1"/>
        </xdr:cNvSpPr>
      </xdr:nvSpPr>
      <xdr:spPr>
        <a:xfrm>
          <a:off x="3924300" y="3201035"/>
          <a:ext cx="76263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75,115</a:t>
          </a:r>
        </a:p>
      </xdr:txBody>
    </xdr:sp>
    <xdr:clientData/>
  </xdr:twoCellAnchor>
  <xdr:twoCellAnchor>
    <xdr:from xmlns:xdr="http://schemas.openxmlformats.org/drawingml/2006/spreadsheetDrawing">
      <xdr:col>3</xdr:col>
      <xdr:colOff>153035</xdr:colOff>
      <xdr:row>17</xdr:row>
      <xdr:rowOff>95250</xdr:rowOff>
    </xdr:from>
    <xdr:to xmlns:xdr="http://schemas.openxmlformats.org/drawingml/2006/spreadsheetDrawing">
      <xdr:col>3</xdr:col>
      <xdr:colOff>257175</xdr:colOff>
      <xdr:row>18</xdr:row>
      <xdr:rowOff>19050</xdr:rowOff>
    </xdr:to>
    <xdr:sp macro="" textlink="">
      <xdr:nvSpPr>
        <xdr:cNvPr id="148429" name="Oval 72"/>
        <xdr:cNvSpPr>
          <a:spLocks noChangeArrowheads="1"/>
        </xdr:cNvSpPr>
      </xdr:nvSpPr>
      <xdr:spPr>
        <a:xfrm>
          <a:off x="3553460" y="3057525"/>
          <a:ext cx="104140" cy="9525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962660</xdr:colOff>
      <xdr:row>18</xdr:row>
      <xdr:rowOff>38100</xdr:rowOff>
    </xdr:from>
    <xdr:to xmlns:xdr="http://schemas.openxmlformats.org/drawingml/2006/spreadsheetDrawing">
      <xdr:col>3</xdr:col>
      <xdr:colOff>591820</xdr:colOff>
      <xdr:row>19</xdr:row>
      <xdr:rowOff>76835</xdr:rowOff>
    </xdr:to>
    <xdr:sp macro="" textlink="">
      <xdr:nvSpPr>
        <xdr:cNvPr id="148430" name="Text Box 73"/>
        <xdr:cNvSpPr txBox="1">
          <a:spLocks noChangeArrowheads="1"/>
        </xdr:cNvSpPr>
      </xdr:nvSpPr>
      <xdr:spPr>
        <a:xfrm>
          <a:off x="3229610" y="3171825"/>
          <a:ext cx="762635" cy="21018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76,385</a:t>
          </a:r>
        </a:p>
      </xdr:txBody>
    </xdr:sp>
    <xdr:clientData/>
  </xdr:twoCellAnchor>
  <xdr:twoCellAnchor>
    <xdr:from xmlns:xdr="http://schemas.openxmlformats.org/drawingml/2006/spreadsheetDrawing">
      <xdr:col>2</xdr:col>
      <xdr:colOff>591820</xdr:colOff>
      <xdr:row>17</xdr:row>
      <xdr:rowOff>38100</xdr:rowOff>
    </xdr:from>
    <xdr:to xmlns:xdr="http://schemas.openxmlformats.org/drawingml/2006/spreadsheetDrawing">
      <xdr:col>2</xdr:col>
      <xdr:colOff>695960</xdr:colOff>
      <xdr:row>17</xdr:row>
      <xdr:rowOff>133985</xdr:rowOff>
    </xdr:to>
    <xdr:sp macro="" textlink="">
      <xdr:nvSpPr>
        <xdr:cNvPr id="148431" name="Oval 74"/>
        <xdr:cNvSpPr>
          <a:spLocks noChangeArrowheads="1"/>
        </xdr:cNvSpPr>
      </xdr:nvSpPr>
      <xdr:spPr>
        <a:xfrm>
          <a:off x="2858770" y="3000375"/>
          <a:ext cx="104140" cy="9588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257175</xdr:colOff>
      <xdr:row>17</xdr:row>
      <xdr:rowOff>153035</xdr:rowOff>
    </xdr:from>
    <xdr:to xmlns:xdr="http://schemas.openxmlformats.org/drawingml/2006/spreadsheetDrawing">
      <xdr:col>2</xdr:col>
      <xdr:colOff>1020445</xdr:colOff>
      <xdr:row>19</xdr:row>
      <xdr:rowOff>19050</xdr:rowOff>
    </xdr:to>
    <xdr:sp macro="" textlink="">
      <xdr:nvSpPr>
        <xdr:cNvPr id="148432" name="Text Box 75"/>
        <xdr:cNvSpPr txBox="1">
          <a:spLocks noChangeArrowheads="1"/>
        </xdr:cNvSpPr>
      </xdr:nvSpPr>
      <xdr:spPr>
        <a:xfrm>
          <a:off x="2524125" y="3115310"/>
          <a:ext cx="763270"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78,914</a:t>
          </a:r>
        </a:p>
      </xdr:txBody>
    </xdr:sp>
    <xdr:clientData/>
  </xdr:twoCellAnchor>
  <xdr:twoCellAnchor>
    <xdr:from xmlns:xdr="http://schemas.openxmlformats.org/drawingml/2006/spreadsheetDrawing">
      <xdr:col>1</xdr:col>
      <xdr:colOff>1029335</xdr:colOff>
      <xdr:row>29</xdr:row>
      <xdr:rowOff>9525</xdr:rowOff>
    </xdr:from>
    <xdr:to xmlns:xdr="http://schemas.openxmlformats.org/drawingml/2006/spreadsheetDrawing">
      <xdr:col>5</xdr:col>
      <xdr:colOff>734695</xdr:colOff>
      <xdr:row>30</xdr:row>
      <xdr:rowOff>95250</xdr:rowOff>
    </xdr:to>
    <xdr:sp macro="" textlink="">
      <xdr:nvSpPr>
        <xdr:cNvPr id="148433" name="Rectangle 76"/>
        <xdr:cNvSpPr>
          <a:spLocks noChangeArrowheads="1"/>
        </xdr:cNvSpPr>
      </xdr:nvSpPr>
      <xdr:spPr>
        <a:xfrm>
          <a:off x="2162810" y="5076825"/>
          <a:ext cx="4239260" cy="257175"/>
        </a:xfrm>
        <a:prstGeom prst="rect"/>
        <a:solidFill>
          <a:sysClr val="window" lastClr="FFFFFF"/>
        </a:solidFill>
        <a:ln w="9525">
          <a:solidFill>
            <a:sysClr val="windowText" lastClr="000000"/>
          </a:solidFill>
          <a:miter/>
        </a:ln>
      </xdr:spPr>
      <xdr:txBody>
        <a:bodyPr vertOverflow="clip" horzOverflow="overflow" wrap="square" lIns="27432" tIns="18288" rIns="27432"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人口1人当たり決算額の推移</a:t>
          </a:r>
        </a:p>
      </xdr:txBody>
    </xdr:sp>
    <xdr:clientData/>
  </xdr:twoCellAnchor>
  <xdr:twoCellAnchor>
    <xdr:from xmlns:xdr="http://schemas.openxmlformats.org/drawingml/2006/spreadsheetDrawing">
      <xdr:col>0</xdr:col>
      <xdr:colOff>190500</xdr:colOff>
      <xdr:row>29</xdr:row>
      <xdr:rowOff>9525</xdr:rowOff>
    </xdr:from>
    <xdr:to xmlns:xdr="http://schemas.openxmlformats.org/drawingml/2006/spreadsheetDrawing">
      <xdr:col>1</xdr:col>
      <xdr:colOff>391160</xdr:colOff>
      <xdr:row>33</xdr:row>
      <xdr:rowOff>295910</xdr:rowOff>
    </xdr:to>
    <xdr:sp macro="" textlink="">
      <xdr:nvSpPr>
        <xdr:cNvPr id="148434" name="AutoShape 77"/>
        <xdr:cNvSpPr>
          <a:spLocks noChangeArrowheads="1"/>
        </xdr:cNvSpPr>
      </xdr:nvSpPr>
      <xdr:spPr>
        <a:xfrm>
          <a:off x="190500" y="5076825"/>
          <a:ext cx="1334135" cy="1143635"/>
        </a:xfrm>
        <a:prstGeom prst="roundRect">
          <a:avLst>
            <a:gd name="adj" fmla="val 0"/>
          </a:avLst>
        </a:prstGeom>
        <a:solidFill>
          <a:sysClr val="window" lastClr="FFFFFF"/>
        </a:solidFill>
        <a:ln w="9525">
          <a:solidFill>
            <a:sysClr val="windowText" lastClr="000000"/>
          </a:solidFill>
        </a:ln>
        <a:effectLst>
          <a:outerShdw dist="53882" dir="2700000" rotWithShape="0">
            <a:srgbClr val="000000"/>
          </a:outerShdw>
        </a:effectLst>
      </xdr:spPr>
      <xdr:txBody>
        <a:bodyPr upright="1"/>
        <a:lstStyle/>
        <a:p/>
      </xdr:txBody>
    </xdr:sp>
    <xdr:clientData/>
  </xdr:twoCellAnchor>
  <xdr:twoCellAnchor>
    <xdr:from xmlns:xdr="http://schemas.openxmlformats.org/drawingml/2006/spreadsheetDrawing">
      <xdr:col>0</xdr:col>
      <xdr:colOff>523875</xdr:colOff>
      <xdr:row>29</xdr:row>
      <xdr:rowOff>104775</xdr:rowOff>
    </xdr:from>
    <xdr:to xmlns:xdr="http://schemas.openxmlformats.org/drawingml/2006/spreadsheetDrawing">
      <xdr:col>1</xdr:col>
      <xdr:colOff>657860</xdr:colOff>
      <xdr:row>31</xdr:row>
      <xdr:rowOff>9525</xdr:rowOff>
    </xdr:to>
    <xdr:sp macro="" textlink="">
      <xdr:nvSpPr>
        <xdr:cNvPr id="148435" name="Rectangle 78"/>
        <xdr:cNvSpPr>
          <a:spLocks noChangeArrowheads="1"/>
        </xdr:cNvSpPr>
      </xdr:nvSpPr>
      <xdr:spPr>
        <a:xfrm>
          <a:off x="523875" y="5172075"/>
          <a:ext cx="1267460" cy="247650"/>
        </a:xfrm>
        <a:prstGeom prst="rect"/>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　該　団　体　値</a:t>
          </a:r>
        </a:p>
      </xdr:txBody>
    </xdr:sp>
    <xdr:clientData/>
  </xdr:twoCellAnchor>
  <xdr:twoCellAnchor>
    <xdr:from xmlns:xdr="http://schemas.openxmlformats.org/drawingml/2006/spreadsheetDrawing">
      <xdr:col>0</xdr:col>
      <xdr:colOff>523875</xdr:colOff>
      <xdr:row>31</xdr:row>
      <xdr:rowOff>27940</xdr:rowOff>
    </xdr:from>
    <xdr:to xmlns:xdr="http://schemas.openxmlformats.org/drawingml/2006/spreadsheetDrawing">
      <xdr:col>1</xdr:col>
      <xdr:colOff>657860</xdr:colOff>
      <xdr:row>31</xdr:row>
      <xdr:rowOff>276860</xdr:rowOff>
    </xdr:to>
    <xdr:sp macro="" textlink="">
      <xdr:nvSpPr>
        <xdr:cNvPr id="148436" name="Rectangle 79"/>
        <xdr:cNvSpPr>
          <a:spLocks noChangeArrowheads="1"/>
        </xdr:cNvSpPr>
      </xdr:nvSpPr>
      <xdr:spPr>
        <a:xfrm>
          <a:off x="523875" y="5438140"/>
          <a:ext cx="1267460" cy="248920"/>
        </a:xfrm>
        <a:prstGeom prst="rect"/>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0</xdr:col>
      <xdr:colOff>523875</xdr:colOff>
      <xdr:row>32</xdr:row>
      <xdr:rowOff>9525</xdr:rowOff>
    </xdr:from>
    <xdr:to xmlns:xdr="http://schemas.openxmlformats.org/drawingml/2006/spreadsheetDrawing">
      <xdr:col>1</xdr:col>
      <xdr:colOff>657860</xdr:colOff>
      <xdr:row>34</xdr:row>
      <xdr:rowOff>134620</xdr:rowOff>
    </xdr:to>
    <xdr:sp macro="" textlink="">
      <xdr:nvSpPr>
        <xdr:cNvPr id="148437" name="Rectangle 80"/>
        <xdr:cNvSpPr>
          <a:spLocks noChangeArrowheads="1"/>
        </xdr:cNvSpPr>
      </xdr:nvSpPr>
      <xdr:spPr>
        <a:xfrm>
          <a:off x="523875" y="5762625"/>
          <a:ext cx="1267460" cy="639445"/>
        </a:xfrm>
        <a:prstGeom prst="rect"/>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類似団体内の</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最大値及び最小値</a:t>
          </a:r>
        </a:p>
      </xdr:txBody>
    </xdr:sp>
    <xdr:clientData/>
  </xdr:twoCellAnchor>
  <xdr:twoCellAnchor>
    <xdr:from xmlns:xdr="http://schemas.openxmlformats.org/drawingml/2006/spreadsheetDrawing">
      <xdr:col>0</xdr:col>
      <xdr:colOff>257175</xdr:colOff>
      <xdr:row>30</xdr:row>
      <xdr:rowOff>19050</xdr:rowOff>
    </xdr:from>
    <xdr:to xmlns:xdr="http://schemas.openxmlformats.org/drawingml/2006/spreadsheetDrawing">
      <xdr:col>0</xdr:col>
      <xdr:colOff>428625</xdr:colOff>
      <xdr:row>30</xdr:row>
      <xdr:rowOff>19050</xdr:rowOff>
    </xdr:to>
    <xdr:sp macro="" textlink="">
      <xdr:nvSpPr>
        <xdr:cNvPr id="148438" name="Line 81"/>
        <xdr:cNvSpPr>
          <a:spLocks noChangeShapeType="1"/>
        </xdr:cNvSpPr>
      </xdr:nvSpPr>
      <xdr:spPr>
        <a:xfrm flipH="1">
          <a:off x="257175" y="5257800"/>
          <a:ext cx="171450" cy="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0</xdr:col>
      <xdr:colOff>343535</xdr:colOff>
      <xdr:row>31</xdr:row>
      <xdr:rowOff>306705</xdr:rowOff>
    </xdr:from>
    <xdr:to xmlns:xdr="http://schemas.openxmlformats.org/drawingml/2006/spreadsheetDrawing">
      <xdr:col>0</xdr:col>
      <xdr:colOff>343535</xdr:colOff>
      <xdr:row>32</xdr:row>
      <xdr:rowOff>104775</xdr:rowOff>
    </xdr:to>
    <xdr:sp macro="" textlink="">
      <xdr:nvSpPr>
        <xdr:cNvPr id="148439" name="Line 82"/>
        <xdr:cNvSpPr>
          <a:spLocks noChangeShapeType="1"/>
        </xdr:cNvSpPr>
      </xdr:nvSpPr>
      <xdr:spPr>
        <a:xfrm>
          <a:off x="343535" y="5716905"/>
          <a:ext cx="0" cy="140970"/>
        </a:xfrm>
        <a:prstGeom prst="line"/>
        <a:noFill/>
        <a:ln w="31750">
          <a:solidFill>
            <a:srgbClr val="808080"/>
          </a:solidFill>
          <a:miter/>
        </a:ln>
      </xdr:spPr>
      <xdr:txBody>
        <a:bodyPr upright="1"/>
        <a:lstStyle/>
        <a:p/>
      </xdr:txBody>
    </xdr:sp>
    <xdr:clientData/>
  </xdr:twoCellAnchor>
  <xdr:twoCellAnchor>
    <xdr:from xmlns:xdr="http://schemas.openxmlformats.org/drawingml/2006/spreadsheetDrawing">
      <xdr:col>0</xdr:col>
      <xdr:colOff>257175</xdr:colOff>
      <xdr:row>31</xdr:row>
      <xdr:rowOff>306705</xdr:rowOff>
    </xdr:from>
    <xdr:to xmlns:xdr="http://schemas.openxmlformats.org/drawingml/2006/spreadsheetDrawing">
      <xdr:col>0</xdr:col>
      <xdr:colOff>428625</xdr:colOff>
      <xdr:row>31</xdr:row>
      <xdr:rowOff>306705</xdr:rowOff>
    </xdr:to>
    <xdr:sp macro="" textlink="">
      <xdr:nvSpPr>
        <xdr:cNvPr id="148440" name="Line 83"/>
        <xdr:cNvSpPr>
          <a:spLocks noChangeShapeType="1"/>
        </xdr:cNvSpPr>
      </xdr:nvSpPr>
      <xdr:spPr>
        <a:xfrm flipH="1">
          <a:off x="257175" y="5716905"/>
          <a:ext cx="171450" cy="0"/>
        </a:xfrm>
        <a:prstGeom prst="line"/>
        <a:noFill/>
        <a:ln w="1587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343535</xdr:colOff>
      <xdr:row>33</xdr:row>
      <xdr:rowOff>27940</xdr:rowOff>
    </xdr:from>
    <xdr:to xmlns:xdr="http://schemas.openxmlformats.org/drawingml/2006/spreadsheetDrawing">
      <xdr:col>0</xdr:col>
      <xdr:colOff>343535</xdr:colOff>
      <xdr:row>33</xdr:row>
      <xdr:rowOff>172085</xdr:rowOff>
    </xdr:to>
    <xdr:sp macro="" textlink="">
      <xdr:nvSpPr>
        <xdr:cNvPr id="148441" name="Line 84"/>
        <xdr:cNvSpPr>
          <a:spLocks noChangeShapeType="1"/>
        </xdr:cNvSpPr>
      </xdr:nvSpPr>
      <xdr:spPr>
        <a:xfrm flipV="1">
          <a:off x="343535" y="5952490"/>
          <a:ext cx="0" cy="144145"/>
        </a:xfrm>
        <a:prstGeom prst="line"/>
        <a:noFill/>
        <a:ln w="31750">
          <a:solidFill>
            <a:srgbClr val="808080"/>
          </a:solidFill>
          <a:miter/>
        </a:ln>
      </xdr:spPr>
      <xdr:txBody>
        <a:bodyPr upright="1"/>
        <a:lstStyle/>
        <a:p/>
      </xdr:txBody>
    </xdr:sp>
    <xdr:clientData/>
  </xdr:twoCellAnchor>
  <xdr:twoCellAnchor>
    <xdr:from xmlns:xdr="http://schemas.openxmlformats.org/drawingml/2006/spreadsheetDrawing">
      <xdr:col>0</xdr:col>
      <xdr:colOff>257175</xdr:colOff>
      <xdr:row>33</xdr:row>
      <xdr:rowOff>172085</xdr:rowOff>
    </xdr:from>
    <xdr:to xmlns:xdr="http://schemas.openxmlformats.org/drawingml/2006/spreadsheetDrawing">
      <xdr:col>0</xdr:col>
      <xdr:colOff>428625</xdr:colOff>
      <xdr:row>33</xdr:row>
      <xdr:rowOff>172085</xdr:rowOff>
    </xdr:to>
    <xdr:sp macro="" textlink="">
      <xdr:nvSpPr>
        <xdr:cNvPr id="148442" name="Line 85"/>
        <xdr:cNvSpPr>
          <a:spLocks noChangeShapeType="1"/>
        </xdr:cNvSpPr>
      </xdr:nvSpPr>
      <xdr:spPr>
        <a:xfrm flipH="1">
          <a:off x="257175" y="6096635"/>
          <a:ext cx="171450" cy="0"/>
        </a:xfrm>
        <a:prstGeom prst="line"/>
        <a:noFill/>
        <a:ln w="1587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295910</xdr:colOff>
      <xdr:row>29</xdr:row>
      <xdr:rowOff>143510</xdr:rowOff>
    </xdr:from>
    <xdr:to xmlns:xdr="http://schemas.openxmlformats.org/drawingml/2006/spreadsheetDrawing">
      <xdr:col>0</xdr:col>
      <xdr:colOff>400050</xdr:colOff>
      <xdr:row>30</xdr:row>
      <xdr:rowOff>67310</xdr:rowOff>
    </xdr:to>
    <xdr:sp macro="" textlink="">
      <xdr:nvSpPr>
        <xdr:cNvPr id="148443" name="Oval 86"/>
        <xdr:cNvSpPr>
          <a:spLocks noChangeArrowheads="1"/>
        </xdr:cNvSpPr>
      </xdr:nvSpPr>
      <xdr:spPr>
        <a:xfrm>
          <a:off x="295910" y="5210810"/>
          <a:ext cx="104140" cy="95250"/>
        </a:xfrm>
        <a:prstGeom prst="ellipse"/>
        <a:solidFill>
          <a:srgbClr val="FF0000"/>
        </a:solidFill>
        <a:ln w="9525">
          <a:solidFill>
            <a:srgbClr val="FF0000"/>
          </a:solidFill>
        </a:ln>
      </xdr:spPr>
      <xdr:txBody>
        <a:bodyPr upright="1"/>
        <a:lstStyle/>
        <a:p/>
      </xdr:txBody>
    </xdr:sp>
    <xdr:clientData/>
  </xdr:twoCellAnchor>
  <xdr:twoCellAnchor>
    <xdr:from xmlns:xdr="http://schemas.openxmlformats.org/drawingml/2006/spreadsheetDrawing">
      <xdr:col>0</xdr:col>
      <xdr:colOff>295910</xdr:colOff>
      <xdr:row>31</xdr:row>
      <xdr:rowOff>67310</xdr:rowOff>
    </xdr:from>
    <xdr:to xmlns:xdr="http://schemas.openxmlformats.org/drawingml/2006/spreadsheetDrawing">
      <xdr:col>0</xdr:col>
      <xdr:colOff>400050</xdr:colOff>
      <xdr:row>31</xdr:row>
      <xdr:rowOff>162560</xdr:rowOff>
    </xdr:to>
    <xdr:sp macro="" textlink="">
      <xdr:nvSpPr>
        <xdr:cNvPr id="148444" name="AutoShape 87"/>
        <xdr:cNvSpPr>
          <a:spLocks noChangeArrowheads="1"/>
        </xdr:cNvSpPr>
      </xdr:nvSpPr>
      <xdr:spPr>
        <a:xfrm>
          <a:off x="295910" y="5477510"/>
          <a:ext cx="104140" cy="95250"/>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1</xdr:col>
      <xdr:colOff>1029335</xdr:colOff>
      <xdr:row>31</xdr:row>
      <xdr:rowOff>239395</xdr:rowOff>
    </xdr:from>
    <xdr:to xmlns:xdr="http://schemas.openxmlformats.org/drawingml/2006/spreadsheetDrawing">
      <xdr:col>5</xdr:col>
      <xdr:colOff>734695</xdr:colOff>
      <xdr:row>39</xdr:row>
      <xdr:rowOff>295910</xdr:rowOff>
    </xdr:to>
    <xdr:sp macro="" textlink="">
      <xdr:nvSpPr>
        <xdr:cNvPr id="148445" name="Rectangle 88"/>
        <xdr:cNvSpPr>
          <a:spLocks noChangeArrowheads="1"/>
        </xdr:cNvSpPr>
      </xdr:nvSpPr>
      <xdr:spPr>
        <a:xfrm>
          <a:off x="2162810" y="5649595"/>
          <a:ext cx="4239260" cy="2285365"/>
        </a:xfrm>
        <a:prstGeom prst="rect"/>
        <a:solidFill>
          <a:srgbClr val="E6FFD5"/>
        </a:solidFill>
        <a:ln>
          <a:miter/>
        </a:ln>
      </xdr:spPr>
      <xdr:txBody>
        <a:bodyPr upright="1"/>
        <a:lstStyle/>
        <a:p/>
      </xdr:txBody>
    </xdr:sp>
    <xdr:clientData/>
  </xdr:twoCellAnchor>
  <xdr:twoCellAnchor editAs="oneCell">
    <xdr:from xmlns:xdr="http://schemas.openxmlformats.org/drawingml/2006/spreadsheetDrawing">
      <xdr:col>1</xdr:col>
      <xdr:colOff>648335</xdr:colOff>
      <xdr:row>30</xdr:row>
      <xdr:rowOff>47625</xdr:rowOff>
    </xdr:from>
    <xdr:to xmlns:xdr="http://schemas.openxmlformats.org/drawingml/2006/spreadsheetDrawing">
      <xdr:col>1</xdr:col>
      <xdr:colOff>905510</xdr:colOff>
      <xdr:row>31</xdr:row>
      <xdr:rowOff>76835</xdr:rowOff>
    </xdr:to>
    <xdr:sp macro="" textlink="">
      <xdr:nvSpPr>
        <xdr:cNvPr id="148446" name="Text Box 89"/>
        <xdr:cNvSpPr txBox="1">
          <a:spLocks noChangeArrowheads="1"/>
        </xdr:cNvSpPr>
      </xdr:nvSpPr>
      <xdr:spPr>
        <a:xfrm>
          <a:off x="1781810" y="5286375"/>
          <a:ext cx="257175" cy="200660"/>
        </a:xfrm>
        <a:prstGeom prst="rect"/>
        <a:noFill/>
        <a:ln>
          <a:miter/>
        </a:ln>
      </xdr:spPr>
      <xdr:txBody>
        <a:bodyPr vertOverflow="overflow" horzOverflow="overflow" wrap="none" lIns="18288" tIns="18288" rIns="0" bIns="0" anchor="t" upright="1">
          <a:spAutoFit/>
        </a:bodyPr>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(円)</a:t>
          </a:r>
        </a:p>
      </xdr:txBody>
    </xdr:sp>
    <xdr:clientData/>
  </xdr:twoCellAnchor>
  <xdr:twoCellAnchor>
    <xdr:from xmlns:xdr="http://schemas.openxmlformats.org/drawingml/2006/spreadsheetDrawing">
      <xdr:col>1</xdr:col>
      <xdr:colOff>1029335</xdr:colOff>
      <xdr:row>39</xdr:row>
      <xdr:rowOff>295910</xdr:rowOff>
    </xdr:from>
    <xdr:to xmlns:xdr="http://schemas.openxmlformats.org/drawingml/2006/spreadsheetDrawing">
      <xdr:col>5</xdr:col>
      <xdr:colOff>734695</xdr:colOff>
      <xdr:row>39</xdr:row>
      <xdr:rowOff>295910</xdr:rowOff>
    </xdr:to>
    <xdr:sp macro="" textlink="">
      <xdr:nvSpPr>
        <xdr:cNvPr id="148447" name="Line 90"/>
        <xdr:cNvSpPr>
          <a:spLocks noChangeShapeType="1"/>
        </xdr:cNvSpPr>
      </xdr:nvSpPr>
      <xdr:spPr>
        <a:xfrm>
          <a:off x="2162810" y="7934960"/>
          <a:ext cx="4239260" cy="0"/>
        </a:xfrm>
        <a:prstGeom prst="line"/>
        <a:noFill/>
        <a:ln w="9525">
          <a:solidFill>
            <a:srgbClr val="C0C0C0"/>
          </a:solidFill>
          <a:miter/>
        </a:ln>
      </xdr:spPr>
      <xdr:txBody>
        <a:bodyPr upright="1"/>
        <a:lstStyle/>
        <a:p/>
      </xdr:txBody>
    </xdr:sp>
    <xdr:clientData/>
  </xdr:twoCellAnchor>
  <xdr:twoCellAnchor>
    <xdr:from xmlns:xdr="http://schemas.openxmlformats.org/drawingml/2006/spreadsheetDrawing">
      <xdr:col>1</xdr:col>
      <xdr:colOff>1029335</xdr:colOff>
      <xdr:row>38</xdr:row>
      <xdr:rowOff>86360</xdr:rowOff>
    </xdr:from>
    <xdr:to xmlns:xdr="http://schemas.openxmlformats.org/drawingml/2006/spreadsheetDrawing">
      <xdr:col>5</xdr:col>
      <xdr:colOff>734695</xdr:colOff>
      <xdr:row>38</xdr:row>
      <xdr:rowOff>86360</xdr:rowOff>
    </xdr:to>
    <xdr:sp macro="" textlink="">
      <xdr:nvSpPr>
        <xdr:cNvPr id="148448" name="Line 91"/>
        <xdr:cNvSpPr>
          <a:spLocks noChangeShapeType="1"/>
        </xdr:cNvSpPr>
      </xdr:nvSpPr>
      <xdr:spPr>
        <a:xfrm>
          <a:off x="2162810" y="7553960"/>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37</xdr:row>
      <xdr:rowOff>316230</xdr:rowOff>
    </xdr:from>
    <xdr:to xmlns:xdr="http://schemas.openxmlformats.org/drawingml/2006/spreadsheetDrawing">
      <xdr:col>1</xdr:col>
      <xdr:colOff>1029335</xdr:colOff>
      <xdr:row>39</xdr:row>
      <xdr:rowOff>9525</xdr:rowOff>
    </xdr:to>
    <xdr:sp macro="" textlink="">
      <xdr:nvSpPr>
        <xdr:cNvPr id="148449" name="Text Box 92"/>
        <xdr:cNvSpPr txBox="1">
          <a:spLocks noChangeArrowheads="1"/>
        </xdr:cNvSpPr>
      </xdr:nvSpPr>
      <xdr:spPr>
        <a:xfrm>
          <a:off x="1400810" y="7440930"/>
          <a:ext cx="762000" cy="20764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a:t>
          </a:r>
        </a:p>
      </xdr:txBody>
    </xdr:sp>
    <xdr:clientData/>
  </xdr:twoCellAnchor>
  <xdr:twoCellAnchor>
    <xdr:from xmlns:xdr="http://schemas.openxmlformats.org/drawingml/2006/spreadsheetDrawing">
      <xdr:col>1</xdr:col>
      <xdr:colOff>1029335</xdr:colOff>
      <xdr:row>37</xdr:row>
      <xdr:rowOff>48260</xdr:rowOff>
    </xdr:from>
    <xdr:to xmlns:xdr="http://schemas.openxmlformats.org/drawingml/2006/spreadsheetDrawing">
      <xdr:col>5</xdr:col>
      <xdr:colOff>734695</xdr:colOff>
      <xdr:row>37</xdr:row>
      <xdr:rowOff>48260</xdr:rowOff>
    </xdr:to>
    <xdr:sp macro="" textlink="">
      <xdr:nvSpPr>
        <xdr:cNvPr id="148450" name="Line 93"/>
        <xdr:cNvSpPr>
          <a:spLocks noChangeShapeType="1"/>
        </xdr:cNvSpPr>
      </xdr:nvSpPr>
      <xdr:spPr>
        <a:xfrm>
          <a:off x="2162810" y="7172960"/>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36</xdr:row>
      <xdr:rowOff>104775</xdr:rowOff>
    </xdr:from>
    <xdr:to xmlns:xdr="http://schemas.openxmlformats.org/drawingml/2006/spreadsheetDrawing">
      <xdr:col>1</xdr:col>
      <xdr:colOff>1029335</xdr:colOff>
      <xdr:row>37</xdr:row>
      <xdr:rowOff>144145</xdr:rowOff>
    </xdr:to>
    <xdr:sp macro="" textlink="">
      <xdr:nvSpPr>
        <xdr:cNvPr id="148451" name="Text Box 94"/>
        <xdr:cNvSpPr txBox="1">
          <a:spLocks noChangeArrowheads="1"/>
        </xdr:cNvSpPr>
      </xdr:nvSpPr>
      <xdr:spPr>
        <a:xfrm>
          <a:off x="1400810" y="7058025"/>
          <a:ext cx="762000" cy="21082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10,000</a:t>
          </a:r>
        </a:p>
      </xdr:txBody>
    </xdr:sp>
    <xdr:clientData/>
  </xdr:twoCellAnchor>
  <xdr:twoCellAnchor>
    <xdr:from xmlns:xdr="http://schemas.openxmlformats.org/drawingml/2006/spreadsheetDrawing">
      <xdr:col>1</xdr:col>
      <xdr:colOff>1029335</xdr:colOff>
      <xdr:row>35</xdr:row>
      <xdr:rowOff>181610</xdr:rowOff>
    </xdr:from>
    <xdr:to xmlns:xdr="http://schemas.openxmlformats.org/drawingml/2006/spreadsheetDrawing">
      <xdr:col>5</xdr:col>
      <xdr:colOff>734695</xdr:colOff>
      <xdr:row>35</xdr:row>
      <xdr:rowOff>181610</xdr:rowOff>
    </xdr:to>
    <xdr:sp macro="" textlink="">
      <xdr:nvSpPr>
        <xdr:cNvPr id="148452" name="Line 95"/>
        <xdr:cNvSpPr>
          <a:spLocks noChangeShapeType="1"/>
        </xdr:cNvSpPr>
      </xdr:nvSpPr>
      <xdr:spPr>
        <a:xfrm>
          <a:off x="2162810" y="6791960"/>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35</xdr:row>
      <xdr:rowOff>67310</xdr:rowOff>
    </xdr:from>
    <xdr:to xmlns:xdr="http://schemas.openxmlformats.org/drawingml/2006/spreadsheetDrawing">
      <xdr:col>1</xdr:col>
      <xdr:colOff>1029335</xdr:colOff>
      <xdr:row>35</xdr:row>
      <xdr:rowOff>276860</xdr:rowOff>
    </xdr:to>
    <xdr:sp macro="" textlink="">
      <xdr:nvSpPr>
        <xdr:cNvPr id="148453" name="Text Box 96"/>
        <xdr:cNvSpPr txBox="1">
          <a:spLocks noChangeArrowheads="1"/>
        </xdr:cNvSpPr>
      </xdr:nvSpPr>
      <xdr:spPr>
        <a:xfrm>
          <a:off x="1400810" y="667766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20,000</a:t>
          </a:r>
        </a:p>
      </xdr:txBody>
    </xdr:sp>
    <xdr:clientData/>
  </xdr:twoCellAnchor>
  <xdr:twoCellAnchor>
    <xdr:from xmlns:xdr="http://schemas.openxmlformats.org/drawingml/2006/spreadsheetDrawing">
      <xdr:col>1</xdr:col>
      <xdr:colOff>1029335</xdr:colOff>
      <xdr:row>34</xdr:row>
      <xdr:rowOff>144145</xdr:rowOff>
    </xdr:from>
    <xdr:to xmlns:xdr="http://schemas.openxmlformats.org/drawingml/2006/spreadsheetDrawing">
      <xdr:col>5</xdr:col>
      <xdr:colOff>734695</xdr:colOff>
      <xdr:row>34</xdr:row>
      <xdr:rowOff>144145</xdr:rowOff>
    </xdr:to>
    <xdr:sp macro="" textlink="">
      <xdr:nvSpPr>
        <xdr:cNvPr id="148454" name="Line 97"/>
        <xdr:cNvSpPr>
          <a:spLocks noChangeShapeType="1"/>
        </xdr:cNvSpPr>
      </xdr:nvSpPr>
      <xdr:spPr>
        <a:xfrm>
          <a:off x="2162810" y="6411595"/>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34</xdr:row>
      <xdr:rowOff>27940</xdr:rowOff>
    </xdr:from>
    <xdr:to xmlns:xdr="http://schemas.openxmlformats.org/drawingml/2006/spreadsheetDrawing">
      <xdr:col>1</xdr:col>
      <xdr:colOff>1029335</xdr:colOff>
      <xdr:row>34</xdr:row>
      <xdr:rowOff>239395</xdr:rowOff>
    </xdr:to>
    <xdr:sp macro="" textlink="">
      <xdr:nvSpPr>
        <xdr:cNvPr id="148455" name="Text Box 98"/>
        <xdr:cNvSpPr txBox="1">
          <a:spLocks noChangeArrowheads="1"/>
        </xdr:cNvSpPr>
      </xdr:nvSpPr>
      <xdr:spPr>
        <a:xfrm>
          <a:off x="1400810" y="6295390"/>
          <a:ext cx="762000" cy="211455"/>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30,000</a:t>
          </a:r>
        </a:p>
      </xdr:txBody>
    </xdr:sp>
    <xdr:clientData/>
  </xdr:twoCellAnchor>
  <xdr:twoCellAnchor>
    <xdr:from xmlns:xdr="http://schemas.openxmlformats.org/drawingml/2006/spreadsheetDrawing">
      <xdr:col>1</xdr:col>
      <xdr:colOff>1029335</xdr:colOff>
      <xdr:row>33</xdr:row>
      <xdr:rowOff>104775</xdr:rowOff>
    </xdr:from>
    <xdr:to xmlns:xdr="http://schemas.openxmlformats.org/drawingml/2006/spreadsheetDrawing">
      <xdr:col>5</xdr:col>
      <xdr:colOff>734695</xdr:colOff>
      <xdr:row>33</xdr:row>
      <xdr:rowOff>104775</xdr:rowOff>
    </xdr:to>
    <xdr:sp macro="" textlink="">
      <xdr:nvSpPr>
        <xdr:cNvPr id="148456" name="Line 99"/>
        <xdr:cNvSpPr>
          <a:spLocks noChangeShapeType="1"/>
        </xdr:cNvSpPr>
      </xdr:nvSpPr>
      <xdr:spPr>
        <a:xfrm>
          <a:off x="2162810" y="6029325"/>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32</xdr:row>
      <xdr:rowOff>162560</xdr:rowOff>
    </xdr:from>
    <xdr:to xmlns:xdr="http://schemas.openxmlformats.org/drawingml/2006/spreadsheetDrawing">
      <xdr:col>1</xdr:col>
      <xdr:colOff>1029335</xdr:colOff>
      <xdr:row>33</xdr:row>
      <xdr:rowOff>200660</xdr:rowOff>
    </xdr:to>
    <xdr:sp macro="" textlink="">
      <xdr:nvSpPr>
        <xdr:cNvPr id="148457" name="Text Box 100"/>
        <xdr:cNvSpPr txBox="1">
          <a:spLocks noChangeArrowheads="1"/>
        </xdr:cNvSpPr>
      </xdr:nvSpPr>
      <xdr:spPr>
        <a:xfrm>
          <a:off x="1400810" y="5915660"/>
          <a:ext cx="762000" cy="20955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40,000</a:t>
          </a:r>
        </a:p>
      </xdr:txBody>
    </xdr:sp>
    <xdr:clientData/>
  </xdr:twoCellAnchor>
  <xdr:twoCellAnchor>
    <xdr:from xmlns:xdr="http://schemas.openxmlformats.org/drawingml/2006/spreadsheetDrawing">
      <xdr:col>1</xdr:col>
      <xdr:colOff>1029335</xdr:colOff>
      <xdr:row>31</xdr:row>
      <xdr:rowOff>239395</xdr:rowOff>
    </xdr:from>
    <xdr:to xmlns:xdr="http://schemas.openxmlformats.org/drawingml/2006/spreadsheetDrawing">
      <xdr:col>5</xdr:col>
      <xdr:colOff>734695</xdr:colOff>
      <xdr:row>31</xdr:row>
      <xdr:rowOff>239395</xdr:rowOff>
    </xdr:to>
    <xdr:sp macro="" textlink="">
      <xdr:nvSpPr>
        <xdr:cNvPr id="148458" name="Line 101"/>
        <xdr:cNvSpPr>
          <a:spLocks noChangeShapeType="1"/>
        </xdr:cNvSpPr>
      </xdr:nvSpPr>
      <xdr:spPr>
        <a:xfrm>
          <a:off x="2162810" y="5649595"/>
          <a:ext cx="4239260" cy="0"/>
        </a:xfrm>
        <a:prstGeom prst="line"/>
        <a:noFill/>
        <a:ln w="9525">
          <a:solidFill>
            <a:srgbClr val="C0C0C0"/>
          </a:solidFill>
          <a:miter/>
        </a:ln>
      </xdr:spPr>
      <xdr:txBody>
        <a:bodyPr upright="1"/>
        <a:lstStyle/>
        <a:p/>
      </xdr:txBody>
    </xdr:sp>
    <xdr:clientData/>
  </xdr:twoCellAnchor>
  <xdr:twoCellAnchor editAs="oneCell">
    <xdr:from xmlns:xdr="http://schemas.openxmlformats.org/drawingml/2006/spreadsheetDrawing">
      <xdr:col>1</xdr:col>
      <xdr:colOff>267335</xdr:colOff>
      <xdr:row>31</xdr:row>
      <xdr:rowOff>123825</xdr:rowOff>
    </xdr:from>
    <xdr:to xmlns:xdr="http://schemas.openxmlformats.org/drawingml/2006/spreadsheetDrawing">
      <xdr:col>1</xdr:col>
      <xdr:colOff>1029335</xdr:colOff>
      <xdr:row>31</xdr:row>
      <xdr:rowOff>334645</xdr:rowOff>
    </xdr:to>
    <xdr:sp macro="" textlink="">
      <xdr:nvSpPr>
        <xdr:cNvPr id="148459" name="Text Box 102"/>
        <xdr:cNvSpPr txBox="1">
          <a:spLocks noChangeArrowheads="1"/>
        </xdr:cNvSpPr>
      </xdr:nvSpPr>
      <xdr:spPr>
        <a:xfrm>
          <a:off x="1400810" y="5534025"/>
          <a:ext cx="762000" cy="210820"/>
        </a:xfrm>
        <a:prstGeom prst="rect"/>
        <a:noFill/>
        <a:ln>
          <a:miter/>
        </a:ln>
      </xdr:spPr>
      <xdr:txBody>
        <a:bodyPr vertOverflow="clip" horzOverflow="overflow" wrap="square" lIns="0"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50,000</a:t>
          </a:r>
        </a:p>
      </xdr:txBody>
    </xdr:sp>
    <xdr:clientData/>
  </xdr:twoCellAnchor>
  <xdr:twoCellAnchor>
    <xdr:from xmlns:xdr="http://schemas.openxmlformats.org/drawingml/2006/spreadsheetDrawing">
      <xdr:col>1</xdr:col>
      <xdr:colOff>1029335</xdr:colOff>
      <xdr:row>31</xdr:row>
      <xdr:rowOff>239395</xdr:rowOff>
    </xdr:from>
    <xdr:to xmlns:xdr="http://schemas.openxmlformats.org/drawingml/2006/spreadsheetDrawing">
      <xdr:col>5</xdr:col>
      <xdr:colOff>734695</xdr:colOff>
      <xdr:row>39</xdr:row>
      <xdr:rowOff>295910</xdr:rowOff>
    </xdr:to>
    <xdr:sp macro="" textlink="">
      <xdr:nvSpPr>
        <xdr:cNvPr id="148460" name="人口1人当たり決算額の推移グラフ枠445"/>
        <xdr:cNvSpPr>
          <a:spLocks noChangeArrowheads="1"/>
        </xdr:cNvSpPr>
      </xdr:nvSpPr>
      <xdr:spPr>
        <a:xfrm>
          <a:off x="2162810" y="5649595"/>
          <a:ext cx="4239260" cy="2285365"/>
        </a:xfrm>
        <a:prstGeom prst="rect"/>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4</xdr:col>
      <xdr:colOff>1115695</xdr:colOff>
      <xdr:row>33</xdr:row>
      <xdr:rowOff>95250</xdr:rowOff>
    </xdr:from>
    <xdr:to xmlns:xdr="http://schemas.openxmlformats.org/drawingml/2006/spreadsheetDrawing">
      <xdr:col>4</xdr:col>
      <xdr:colOff>1115695</xdr:colOff>
      <xdr:row>38</xdr:row>
      <xdr:rowOff>57150</xdr:rowOff>
    </xdr:to>
    <xdr:sp macro="" textlink="">
      <xdr:nvSpPr>
        <xdr:cNvPr id="148461" name="Line 104"/>
        <xdr:cNvSpPr>
          <a:spLocks noChangeShapeType="1"/>
        </xdr:cNvSpPr>
      </xdr:nvSpPr>
      <xdr:spPr>
        <a:xfrm flipV="1">
          <a:off x="5649595" y="6019800"/>
          <a:ext cx="0" cy="1504950"/>
        </a:xfrm>
        <a:prstGeom prst="line"/>
        <a:noFill/>
        <a:ln w="31750">
          <a:solidFill>
            <a:srgbClr val="808080"/>
          </a:solidFill>
          <a:miter/>
        </a:ln>
      </xdr:spPr>
      <xdr:txBody>
        <a:bodyPr upright="1"/>
        <a:lstStyle/>
        <a:p/>
      </xdr:txBody>
    </xdr:sp>
    <xdr:clientData/>
  </xdr:twoCellAnchor>
  <xdr:twoCellAnchor editAs="oneCell">
    <xdr:from xmlns:xdr="http://schemas.openxmlformats.org/drawingml/2006/spreadsheetDrawing">
      <xdr:col>5</xdr:col>
      <xdr:colOff>76200</xdr:colOff>
      <xdr:row>38</xdr:row>
      <xdr:rowOff>57150</xdr:rowOff>
    </xdr:from>
    <xdr:to xmlns:xdr="http://schemas.openxmlformats.org/drawingml/2006/spreadsheetDrawing">
      <xdr:col>5</xdr:col>
      <xdr:colOff>838835</xdr:colOff>
      <xdr:row>39</xdr:row>
      <xdr:rowOff>95250</xdr:rowOff>
    </xdr:to>
    <xdr:sp macro="" textlink="">
      <xdr:nvSpPr>
        <xdr:cNvPr id="148462" name="人口1人当たり決算額の推移最小値テキスト445"/>
        <xdr:cNvSpPr txBox="1">
          <a:spLocks noChangeArrowheads="1"/>
        </xdr:cNvSpPr>
      </xdr:nvSpPr>
      <xdr:spPr>
        <a:xfrm>
          <a:off x="5743575" y="752475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778</a:t>
          </a:r>
        </a:p>
      </xdr:txBody>
    </xdr:sp>
    <xdr:clientData/>
  </xdr:twoCellAnchor>
  <xdr:twoCellAnchor>
    <xdr:from xmlns:xdr="http://schemas.openxmlformats.org/drawingml/2006/spreadsheetDrawing">
      <xdr:col>4</xdr:col>
      <xdr:colOff>1029335</xdr:colOff>
      <xdr:row>38</xdr:row>
      <xdr:rowOff>57150</xdr:rowOff>
    </xdr:from>
    <xdr:to xmlns:xdr="http://schemas.openxmlformats.org/drawingml/2006/spreadsheetDrawing">
      <xdr:col>5</xdr:col>
      <xdr:colOff>76200</xdr:colOff>
      <xdr:row>38</xdr:row>
      <xdr:rowOff>57150</xdr:rowOff>
    </xdr:to>
    <xdr:sp macro="" textlink="">
      <xdr:nvSpPr>
        <xdr:cNvPr id="148463" name="Line 106"/>
        <xdr:cNvSpPr>
          <a:spLocks noChangeShapeType="1"/>
        </xdr:cNvSpPr>
      </xdr:nvSpPr>
      <xdr:spPr>
        <a:xfrm>
          <a:off x="5563235" y="7524750"/>
          <a:ext cx="180340" cy="0"/>
        </a:xfrm>
        <a:prstGeom prst="line"/>
        <a:noFill/>
        <a:ln w="19050">
          <a:solidFill>
            <a:sysClr val="windowText" lastClr="000000"/>
          </a:solidFill>
          <a:miter/>
        </a:ln>
      </xdr:spPr>
      <xdr:txBody>
        <a:bodyPr upright="1"/>
        <a:lstStyle/>
        <a:p/>
      </xdr:txBody>
    </xdr:sp>
    <xdr:clientData/>
  </xdr:twoCellAnchor>
  <xdr:twoCellAnchor editAs="oneCell">
    <xdr:from xmlns:xdr="http://schemas.openxmlformats.org/drawingml/2006/spreadsheetDrawing">
      <xdr:col>5</xdr:col>
      <xdr:colOff>76200</xdr:colOff>
      <xdr:row>32</xdr:row>
      <xdr:rowOff>38100</xdr:rowOff>
    </xdr:from>
    <xdr:to xmlns:xdr="http://schemas.openxmlformats.org/drawingml/2006/spreadsheetDrawing">
      <xdr:col>5</xdr:col>
      <xdr:colOff>838835</xdr:colOff>
      <xdr:row>33</xdr:row>
      <xdr:rowOff>76835</xdr:rowOff>
    </xdr:to>
    <xdr:sp macro="" textlink="">
      <xdr:nvSpPr>
        <xdr:cNvPr id="148464" name="人口1人当たり決算額の推移最大値テキスト445"/>
        <xdr:cNvSpPr txBox="1">
          <a:spLocks noChangeArrowheads="1"/>
        </xdr:cNvSpPr>
      </xdr:nvSpPr>
      <xdr:spPr>
        <a:xfrm>
          <a:off x="5743575" y="5791200"/>
          <a:ext cx="762635" cy="21018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40,415</a:t>
          </a:r>
        </a:p>
      </xdr:txBody>
    </xdr:sp>
    <xdr:clientData/>
  </xdr:twoCellAnchor>
  <xdr:twoCellAnchor>
    <xdr:from xmlns:xdr="http://schemas.openxmlformats.org/drawingml/2006/spreadsheetDrawing">
      <xdr:col>4</xdr:col>
      <xdr:colOff>1029335</xdr:colOff>
      <xdr:row>33</xdr:row>
      <xdr:rowOff>95250</xdr:rowOff>
    </xdr:from>
    <xdr:to xmlns:xdr="http://schemas.openxmlformats.org/drawingml/2006/spreadsheetDrawing">
      <xdr:col>5</xdr:col>
      <xdr:colOff>76200</xdr:colOff>
      <xdr:row>33</xdr:row>
      <xdr:rowOff>95250</xdr:rowOff>
    </xdr:to>
    <xdr:sp macro="" textlink="">
      <xdr:nvSpPr>
        <xdr:cNvPr id="148465" name="Line 108"/>
        <xdr:cNvSpPr>
          <a:spLocks noChangeShapeType="1"/>
        </xdr:cNvSpPr>
      </xdr:nvSpPr>
      <xdr:spPr>
        <a:xfrm>
          <a:off x="5563235" y="6019800"/>
          <a:ext cx="180340" cy="0"/>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4</xdr:col>
      <xdr:colOff>467360</xdr:colOff>
      <xdr:row>37</xdr:row>
      <xdr:rowOff>104775</xdr:rowOff>
    </xdr:from>
    <xdr:to xmlns:xdr="http://schemas.openxmlformats.org/drawingml/2006/spreadsheetDrawing">
      <xdr:col>4</xdr:col>
      <xdr:colOff>1115695</xdr:colOff>
      <xdr:row>37</xdr:row>
      <xdr:rowOff>144145</xdr:rowOff>
    </xdr:to>
    <xdr:sp macro="" textlink="">
      <xdr:nvSpPr>
        <xdr:cNvPr id="148466" name="Line 109"/>
        <xdr:cNvSpPr>
          <a:spLocks noChangeShapeType="1"/>
        </xdr:cNvSpPr>
      </xdr:nvSpPr>
      <xdr:spPr>
        <a:xfrm>
          <a:off x="5001260" y="7229475"/>
          <a:ext cx="648335" cy="39370"/>
        </a:xfrm>
        <a:prstGeom prst="line"/>
        <a:noFill/>
        <a:ln w="6350">
          <a:solidFill>
            <a:srgbClr val="FF0000"/>
          </a:solidFill>
          <a:miter/>
        </a:ln>
      </xdr:spPr>
      <xdr:txBody>
        <a:bodyPr upright="1"/>
        <a:lstStyle/>
        <a:p/>
      </xdr:txBody>
    </xdr:sp>
    <xdr:clientData/>
  </xdr:twoCellAnchor>
  <xdr:twoCellAnchor editAs="oneCell">
    <xdr:from xmlns:xdr="http://schemas.openxmlformats.org/drawingml/2006/spreadsheetDrawing">
      <xdr:col>5</xdr:col>
      <xdr:colOff>76200</xdr:colOff>
      <xdr:row>35</xdr:row>
      <xdr:rowOff>37465</xdr:rowOff>
    </xdr:from>
    <xdr:to xmlns:xdr="http://schemas.openxmlformats.org/drawingml/2006/spreadsheetDrawing">
      <xdr:col>5</xdr:col>
      <xdr:colOff>838835</xdr:colOff>
      <xdr:row>35</xdr:row>
      <xdr:rowOff>248920</xdr:rowOff>
    </xdr:to>
    <xdr:sp macro="" textlink="">
      <xdr:nvSpPr>
        <xdr:cNvPr id="148467" name="人口1人当たり決算額の推移平均値テキスト445"/>
        <xdr:cNvSpPr txBox="1">
          <a:spLocks noChangeArrowheads="1"/>
        </xdr:cNvSpPr>
      </xdr:nvSpPr>
      <xdr:spPr>
        <a:xfrm>
          <a:off x="5743575" y="6647815"/>
          <a:ext cx="762635" cy="211455"/>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19,290</a:t>
          </a:r>
        </a:p>
      </xdr:txBody>
    </xdr:sp>
    <xdr:clientData/>
  </xdr:twoCellAnchor>
  <xdr:twoCellAnchor>
    <xdr:from xmlns:xdr="http://schemas.openxmlformats.org/drawingml/2006/spreadsheetDrawing">
      <xdr:col>4</xdr:col>
      <xdr:colOff>1068070</xdr:colOff>
      <xdr:row>35</xdr:row>
      <xdr:rowOff>162560</xdr:rowOff>
    </xdr:from>
    <xdr:to xmlns:xdr="http://schemas.openxmlformats.org/drawingml/2006/spreadsheetDrawing">
      <xdr:col>5</xdr:col>
      <xdr:colOff>37465</xdr:colOff>
      <xdr:row>35</xdr:row>
      <xdr:rowOff>267335</xdr:rowOff>
    </xdr:to>
    <xdr:sp macro="" textlink="">
      <xdr:nvSpPr>
        <xdr:cNvPr id="148468" name="AutoShape 111"/>
        <xdr:cNvSpPr>
          <a:spLocks noChangeArrowheads="1"/>
        </xdr:cNvSpPr>
      </xdr:nvSpPr>
      <xdr:spPr>
        <a:xfrm>
          <a:off x="5601970" y="6772910"/>
          <a:ext cx="102870" cy="104775"/>
        </a:xfrm>
        <a:prstGeom prst="flowChartDecision"/>
        <a:solidFill>
          <a:srgbClr val="000080"/>
        </a:solidFill>
        <a:ln w="9525">
          <a:solidFill>
            <a:srgbClr val="000080"/>
          </a:solidFill>
          <a:miter/>
        </a:ln>
      </xdr:spPr>
      <xdr:txBody>
        <a:bodyPr upright="1"/>
        <a:lstStyle/>
        <a:p/>
      </xdr:txBody>
    </xdr:sp>
    <xdr:clientData/>
  </xdr:twoCellAnchor>
  <xdr:twoCellAnchor>
    <xdr:from xmlns:xdr="http://schemas.openxmlformats.org/drawingml/2006/spreadsheetDrawing">
      <xdr:col>3</xdr:col>
      <xdr:colOff>905510</xdr:colOff>
      <xdr:row>37</xdr:row>
      <xdr:rowOff>76835</xdr:rowOff>
    </xdr:from>
    <xdr:to xmlns:xdr="http://schemas.openxmlformats.org/drawingml/2006/spreadsheetDrawing">
      <xdr:col>4</xdr:col>
      <xdr:colOff>467360</xdr:colOff>
      <xdr:row>37</xdr:row>
      <xdr:rowOff>104775</xdr:rowOff>
    </xdr:to>
    <xdr:sp macro="" textlink="">
      <xdr:nvSpPr>
        <xdr:cNvPr id="148469" name="Line 112"/>
        <xdr:cNvSpPr>
          <a:spLocks noChangeShapeType="1"/>
        </xdr:cNvSpPr>
      </xdr:nvSpPr>
      <xdr:spPr>
        <a:xfrm>
          <a:off x="4305935" y="7201535"/>
          <a:ext cx="695325" cy="2794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4</xdr:col>
      <xdr:colOff>419735</xdr:colOff>
      <xdr:row>35</xdr:row>
      <xdr:rowOff>57785</xdr:rowOff>
    </xdr:from>
    <xdr:to xmlns:xdr="http://schemas.openxmlformats.org/drawingml/2006/spreadsheetDrawing">
      <xdr:col>4</xdr:col>
      <xdr:colOff>523875</xdr:colOff>
      <xdr:row>35</xdr:row>
      <xdr:rowOff>162560</xdr:rowOff>
    </xdr:to>
    <xdr:sp macro="" textlink="">
      <xdr:nvSpPr>
        <xdr:cNvPr id="148470" name="AutoShape 113"/>
        <xdr:cNvSpPr>
          <a:spLocks noChangeArrowheads="1"/>
        </xdr:cNvSpPr>
      </xdr:nvSpPr>
      <xdr:spPr>
        <a:xfrm>
          <a:off x="4953635" y="6668135"/>
          <a:ext cx="104140" cy="10477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4</xdr:col>
      <xdr:colOff>85090</xdr:colOff>
      <xdr:row>34</xdr:row>
      <xdr:rowOff>200660</xdr:rowOff>
    </xdr:from>
    <xdr:to xmlns:xdr="http://schemas.openxmlformats.org/drawingml/2006/spreadsheetDrawing">
      <xdr:col>4</xdr:col>
      <xdr:colOff>819785</xdr:colOff>
      <xdr:row>35</xdr:row>
      <xdr:rowOff>67310</xdr:rowOff>
    </xdr:to>
    <xdr:sp macro="" textlink="">
      <xdr:nvSpPr>
        <xdr:cNvPr id="148471" name="Text Box 114"/>
        <xdr:cNvSpPr txBox="1">
          <a:spLocks noChangeArrowheads="1"/>
        </xdr:cNvSpPr>
      </xdr:nvSpPr>
      <xdr:spPr>
        <a:xfrm>
          <a:off x="4618990" y="6468110"/>
          <a:ext cx="734695"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21,971</a:t>
          </a:r>
        </a:p>
      </xdr:txBody>
    </xdr:sp>
    <xdr:clientData/>
  </xdr:twoCellAnchor>
  <xdr:twoCellAnchor>
    <xdr:from xmlns:xdr="http://schemas.openxmlformats.org/drawingml/2006/spreadsheetDrawing">
      <xdr:col>3</xdr:col>
      <xdr:colOff>209550</xdr:colOff>
      <xdr:row>37</xdr:row>
      <xdr:rowOff>57785</xdr:rowOff>
    </xdr:from>
    <xdr:to xmlns:xdr="http://schemas.openxmlformats.org/drawingml/2006/spreadsheetDrawing">
      <xdr:col>3</xdr:col>
      <xdr:colOff>905510</xdr:colOff>
      <xdr:row>37</xdr:row>
      <xdr:rowOff>76835</xdr:rowOff>
    </xdr:to>
    <xdr:sp macro="" textlink="">
      <xdr:nvSpPr>
        <xdr:cNvPr id="148472" name="Line 115"/>
        <xdr:cNvSpPr>
          <a:spLocks noChangeShapeType="1"/>
        </xdr:cNvSpPr>
      </xdr:nvSpPr>
      <xdr:spPr>
        <a:xfrm>
          <a:off x="3609975" y="7182485"/>
          <a:ext cx="695960" cy="19050"/>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857885</xdr:colOff>
      <xdr:row>34</xdr:row>
      <xdr:rowOff>334645</xdr:rowOff>
    </xdr:from>
    <xdr:to xmlns:xdr="http://schemas.openxmlformats.org/drawingml/2006/spreadsheetDrawing">
      <xdr:col>3</xdr:col>
      <xdr:colOff>953770</xdr:colOff>
      <xdr:row>35</xdr:row>
      <xdr:rowOff>86360</xdr:rowOff>
    </xdr:to>
    <xdr:sp macro="" textlink="">
      <xdr:nvSpPr>
        <xdr:cNvPr id="148473" name="AutoShape 116"/>
        <xdr:cNvSpPr>
          <a:spLocks noChangeArrowheads="1"/>
        </xdr:cNvSpPr>
      </xdr:nvSpPr>
      <xdr:spPr>
        <a:xfrm>
          <a:off x="4258310" y="6602095"/>
          <a:ext cx="95885" cy="9461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3</xdr:col>
      <xdr:colOff>523875</xdr:colOff>
      <xdr:row>34</xdr:row>
      <xdr:rowOff>123825</xdr:rowOff>
    </xdr:from>
    <xdr:to xmlns:xdr="http://schemas.openxmlformats.org/drawingml/2006/spreadsheetDrawing">
      <xdr:col>4</xdr:col>
      <xdr:colOff>153035</xdr:colOff>
      <xdr:row>34</xdr:row>
      <xdr:rowOff>334645</xdr:rowOff>
    </xdr:to>
    <xdr:sp macro="" textlink="">
      <xdr:nvSpPr>
        <xdr:cNvPr id="148474" name="Text Box 117"/>
        <xdr:cNvSpPr txBox="1">
          <a:spLocks noChangeArrowheads="1"/>
        </xdr:cNvSpPr>
      </xdr:nvSpPr>
      <xdr:spPr>
        <a:xfrm>
          <a:off x="3924300" y="6391275"/>
          <a:ext cx="762635" cy="21082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23,851</a:t>
          </a:r>
        </a:p>
      </xdr:txBody>
    </xdr:sp>
    <xdr:clientData/>
  </xdr:twoCellAnchor>
  <xdr:twoCellAnchor>
    <xdr:from xmlns:xdr="http://schemas.openxmlformats.org/drawingml/2006/spreadsheetDrawing">
      <xdr:col>2</xdr:col>
      <xdr:colOff>639445</xdr:colOff>
      <xdr:row>36</xdr:row>
      <xdr:rowOff>143510</xdr:rowOff>
    </xdr:from>
    <xdr:to xmlns:xdr="http://schemas.openxmlformats.org/drawingml/2006/spreadsheetDrawing">
      <xdr:col>3</xdr:col>
      <xdr:colOff>209550</xdr:colOff>
      <xdr:row>37</xdr:row>
      <xdr:rowOff>57785</xdr:rowOff>
    </xdr:to>
    <xdr:sp macro="" textlink="">
      <xdr:nvSpPr>
        <xdr:cNvPr id="148475" name="Line 118"/>
        <xdr:cNvSpPr>
          <a:spLocks noChangeShapeType="1"/>
        </xdr:cNvSpPr>
      </xdr:nvSpPr>
      <xdr:spPr>
        <a:xfrm>
          <a:off x="2906395" y="7096760"/>
          <a:ext cx="703580" cy="85725"/>
        </a:xfrm>
        <a:prstGeom prst="line"/>
        <a:noFill/>
        <a:ln w="6350">
          <a:solidFill>
            <a:srgbClr val="FF0000"/>
          </a:solidFill>
          <a:miter/>
        </a:ln>
      </xdr:spPr>
      <xdr:txBody>
        <a:bodyPr upright="1"/>
        <a:lstStyle/>
        <a:p/>
      </xdr:txBody>
    </xdr:sp>
    <xdr:clientData/>
  </xdr:twoCellAnchor>
  <xdr:twoCellAnchor>
    <xdr:from xmlns:xdr="http://schemas.openxmlformats.org/drawingml/2006/spreadsheetDrawing">
      <xdr:col>3</xdr:col>
      <xdr:colOff>153035</xdr:colOff>
      <xdr:row>35</xdr:row>
      <xdr:rowOff>27940</xdr:rowOff>
    </xdr:from>
    <xdr:to xmlns:xdr="http://schemas.openxmlformats.org/drawingml/2006/spreadsheetDrawing">
      <xdr:col>3</xdr:col>
      <xdr:colOff>257175</xdr:colOff>
      <xdr:row>35</xdr:row>
      <xdr:rowOff>123825</xdr:rowOff>
    </xdr:to>
    <xdr:sp macro="" textlink="">
      <xdr:nvSpPr>
        <xdr:cNvPr id="148476" name="AutoShape 119"/>
        <xdr:cNvSpPr>
          <a:spLocks noChangeArrowheads="1"/>
        </xdr:cNvSpPr>
      </xdr:nvSpPr>
      <xdr:spPr>
        <a:xfrm>
          <a:off x="3553460" y="6638290"/>
          <a:ext cx="104140" cy="95885"/>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962660</xdr:colOff>
      <xdr:row>34</xdr:row>
      <xdr:rowOff>162560</xdr:rowOff>
    </xdr:from>
    <xdr:to xmlns:xdr="http://schemas.openxmlformats.org/drawingml/2006/spreadsheetDrawing">
      <xdr:col>3</xdr:col>
      <xdr:colOff>591820</xdr:colOff>
      <xdr:row>35</xdr:row>
      <xdr:rowOff>27940</xdr:rowOff>
    </xdr:to>
    <xdr:sp macro="" textlink="">
      <xdr:nvSpPr>
        <xdr:cNvPr id="148477" name="Text Box 120"/>
        <xdr:cNvSpPr txBox="1">
          <a:spLocks noChangeArrowheads="1"/>
        </xdr:cNvSpPr>
      </xdr:nvSpPr>
      <xdr:spPr>
        <a:xfrm>
          <a:off x="3229610" y="6430010"/>
          <a:ext cx="762635" cy="20828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22,859</a:t>
          </a:r>
        </a:p>
      </xdr:txBody>
    </xdr:sp>
    <xdr:clientData/>
  </xdr:twoCellAnchor>
  <xdr:twoCellAnchor>
    <xdr:from xmlns:xdr="http://schemas.openxmlformats.org/drawingml/2006/spreadsheetDrawing">
      <xdr:col>2</xdr:col>
      <xdr:colOff>591820</xdr:colOff>
      <xdr:row>35</xdr:row>
      <xdr:rowOff>37465</xdr:rowOff>
    </xdr:from>
    <xdr:to xmlns:xdr="http://schemas.openxmlformats.org/drawingml/2006/spreadsheetDrawing">
      <xdr:col>2</xdr:col>
      <xdr:colOff>695960</xdr:colOff>
      <xdr:row>35</xdr:row>
      <xdr:rowOff>144145</xdr:rowOff>
    </xdr:to>
    <xdr:sp macro="" textlink="">
      <xdr:nvSpPr>
        <xdr:cNvPr id="148478" name="AutoShape 121"/>
        <xdr:cNvSpPr>
          <a:spLocks noChangeArrowheads="1"/>
        </xdr:cNvSpPr>
      </xdr:nvSpPr>
      <xdr:spPr>
        <a:xfrm>
          <a:off x="2858770" y="6647815"/>
          <a:ext cx="104140" cy="106680"/>
        </a:xfrm>
        <a:prstGeom prst="flowChartDecision"/>
        <a:solidFill>
          <a:srgbClr val="000080"/>
        </a:solidFill>
        <a:ln w="9525">
          <a:solidFill>
            <a:srgbClr val="000080"/>
          </a:solidFill>
          <a:miter/>
        </a:ln>
      </xdr:spPr>
      <xdr:txBody>
        <a:bodyPr upright="1"/>
        <a:lstStyle/>
        <a:p/>
      </xdr:txBody>
    </xdr:sp>
    <xdr:clientData/>
  </xdr:twoCellAnchor>
  <xdr:twoCellAnchor editAs="oneCell">
    <xdr:from xmlns:xdr="http://schemas.openxmlformats.org/drawingml/2006/spreadsheetDrawing">
      <xdr:col>2</xdr:col>
      <xdr:colOff>257175</xdr:colOff>
      <xdr:row>34</xdr:row>
      <xdr:rowOff>181610</xdr:rowOff>
    </xdr:from>
    <xdr:to xmlns:xdr="http://schemas.openxmlformats.org/drawingml/2006/spreadsheetDrawing">
      <xdr:col>2</xdr:col>
      <xdr:colOff>1020445</xdr:colOff>
      <xdr:row>35</xdr:row>
      <xdr:rowOff>48260</xdr:rowOff>
    </xdr:to>
    <xdr:sp macro="" textlink="">
      <xdr:nvSpPr>
        <xdr:cNvPr id="148479" name="Text Box 122"/>
        <xdr:cNvSpPr txBox="1">
          <a:spLocks noChangeArrowheads="1"/>
        </xdr:cNvSpPr>
      </xdr:nvSpPr>
      <xdr:spPr>
        <a:xfrm>
          <a:off x="2524125" y="6449060"/>
          <a:ext cx="763270" cy="20955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22,411</a:t>
          </a:r>
        </a:p>
      </xdr:txBody>
    </xdr:sp>
    <xdr:clientData/>
  </xdr:twoCellAnchor>
  <xdr:twoCellAnchor editAs="oneCell">
    <xdr:from xmlns:xdr="http://schemas.openxmlformats.org/drawingml/2006/spreadsheetDrawing">
      <xdr:col>4</xdr:col>
      <xdr:colOff>1001395</xdr:colOff>
      <xdr:row>40</xdr:row>
      <xdr:rowOff>19050</xdr:rowOff>
    </xdr:from>
    <xdr:to xmlns:xdr="http://schemas.openxmlformats.org/drawingml/2006/spreadsheetDrawing">
      <xdr:col>5</xdr:col>
      <xdr:colOff>629285</xdr:colOff>
      <xdr:row>41</xdr:row>
      <xdr:rowOff>57150</xdr:rowOff>
    </xdr:to>
    <xdr:sp macro="" textlink="">
      <xdr:nvSpPr>
        <xdr:cNvPr id="190464" name="Text Box 123"/>
        <xdr:cNvSpPr txBox="1">
          <a:spLocks noChangeArrowheads="1"/>
        </xdr:cNvSpPr>
      </xdr:nvSpPr>
      <xdr:spPr>
        <a:xfrm>
          <a:off x="5535295" y="8001000"/>
          <a:ext cx="76136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H24</a:t>
          </a:r>
        </a:p>
      </xdr:txBody>
    </xdr:sp>
    <xdr:clientData/>
  </xdr:twoCellAnchor>
  <xdr:twoCellAnchor editAs="oneCell">
    <xdr:from xmlns:xdr="http://schemas.openxmlformats.org/drawingml/2006/spreadsheetDrawing">
      <xdr:col>4</xdr:col>
      <xdr:colOff>352425</xdr:colOff>
      <xdr:row>40</xdr:row>
      <xdr:rowOff>19050</xdr:rowOff>
    </xdr:from>
    <xdr:to xmlns:xdr="http://schemas.openxmlformats.org/drawingml/2006/spreadsheetDrawing">
      <xdr:col>4</xdr:col>
      <xdr:colOff>1115695</xdr:colOff>
      <xdr:row>41</xdr:row>
      <xdr:rowOff>57150</xdr:rowOff>
    </xdr:to>
    <xdr:sp macro="" textlink="">
      <xdr:nvSpPr>
        <xdr:cNvPr id="190465" name="Text Box 124"/>
        <xdr:cNvSpPr txBox="1">
          <a:spLocks noChangeArrowheads="1"/>
        </xdr:cNvSpPr>
      </xdr:nvSpPr>
      <xdr:spPr>
        <a:xfrm>
          <a:off x="4886325" y="8001000"/>
          <a:ext cx="76327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H23</a:t>
          </a:r>
        </a:p>
      </xdr:txBody>
    </xdr:sp>
    <xdr:clientData/>
  </xdr:twoCellAnchor>
  <xdr:twoCellAnchor editAs="oneCell">
    <xdr:from xmlns:xdr="http://schemas.openxmlformats.org/drawingml/2006/spreadsheetDrawing">
      <xdr:col>3</xdr:col>
      <xdr:colOff>791210</xdr:colOff>
      <xdr:row>40</xdr:row>
      <xdr:rowOff>19050</xdr:rowOff>
    </xdr:from>
    <xdr:to xmlns:xdr="http://schemas.openxmlformats.org/drawingml/2006/spreadsheetDrawing">
      <xdr:col>4</xdr:col>
      <xdr:colOff>419735</xdr:colOff>
      <xdr:row>41</xdr:row>
      <xdr:rowOff>57150</xdr:rowOff>
    </xdr:to>
    <xdr:sp macro="" textlink="">
      <xdr:nvSpPr>
        <xdr:cNvPr id="190466" name="Text Box 125"/>
        <xdr:cNvSpPr txBox="1">
          <a:spLocks noChangeArrowheads="1"/>
        </xdr:cNvSpPr>
      </xdr:nvSpPr>
      <xdr:spPr>
        <a:xfrm>
          <a:off x="4191635" y="8001000"/>
          <a:ext cx="762000"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3</xdr:col>
      <xdr:colOff>95250</xdr:colOff>
      <xdr:row>40</xdr:row>
      <xdr:rowOff>19050</xdr:rowOff>
    </xdr:from>
    <xdr:to xmlns:xdr="http://schemas.openxmlformats.org/drawingml/2006/spreadsheetDrawing">
      <xdr:col>3</xdr:col>
      <xdr:colOff>857885</xdr:colOff>
      <xdr:row>41</xdr:row>
      <xdr:rowOff>57150</xdr:rowOff>
    </xdr:to>
    <xdr:sp macro="" textlink="">
      <xdr:nvSpPr>
        <xdr:cNvPr id="190467" name="Text Box 126"/>
        <xdr:cNvSpPr txBox="1">
          <a:spLocks noChangeArrowheads="1"/>
        </xdr:cNvSpPr>
      </xdr:nvSpPr>
      <xdr:spPr>
        <a:xfrm>
          <a:off x="3495675" y="800100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xdr:col>
      <xdr:colOff>523875</xdr:colOff>
      <xdr:row>40</xdr:row>
      <xdr:rowOff>19050</xdr:rowOff>
    </xdr:from>
    <xdr:to xmlns:xdr="http://schemas.openxmlformats.org/drawingml/2006/spreadsheetDrawing">
      <xdr:col>3</xdr:col>
      <xdr:colOff>153035</xdr:colOff>
      <xdr:row>41</xdr:row>
      <xdr:rowOff>57150</xdr:rowOff>
    </xdr:to>
    <xdr:sp macro="" textlink="">
      <xdr:nvSpPr>
        <xdr:cNvPr id="190468" name="Text Box 127"/>
        <xdr:cNvSpPr txBox="1">
          <a:spLocks noChangeArrowheads="1"/>
        </xdr:cNvSpPr>
      </xdr:nvSpPr>
      <xdr:spPr>
        <a:xfrm>
          <a:off x="2790825" y="800100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xdr:from xmlns:xdr="http://schemas.openxmlformats.org/drawingml/2006/spreadsheetDrawing">
      <xdr:col>4</xdr:col>
      <xdr:colOff>1068070</xdr:colOff>
      <xdr:row>37</xdr:row>
      <xdr:rowOff>86360</xdr:rowOff>
    </xdr:from>
    <xdr:to xmlns:xdr="http://schemas.openxmlformats.org/drawingml/2006/spreadsheetDrawing">
      <xdr:col>5</xdr:col>
      <xdr:colOff>37465</xdr:colOff>
      <xdr:row>37</xdr:row>
      <xdr:rowOff>191135</xdr:rowOff>
    </xdr:to>
    <xdr:sp macro="" textlink="">
      <xdr:nvSpPr>
        <xdr:cNvPr id="190469" name="Oval 128"/>
        <xdr:cNvSpPr>
          <a:spLocks noChangeArrowheads="1"/>
        </xdr:cNvSpPr>
      </xdr:nvSpPr>
      <xdr:spPr>
        <a:xfrm>
          <a:off x="5601970" y="7211060"/>
          <a:ext cx="102870"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5</xdr:col>
      <xdr:colOff>76200</xdr:colOff>
      <xdr:row>37</xdr:row>
      <xdr:rowOff>86360</xdr:rowOff>
    </xdr:from>
    <xdr:to xmlns:xdr="http://schemas.openxmlformats.org/drawingml/2006/spreadsheetDrawing">
      <xdr:col>5</xdr:col>
      <xdr:colOff>838835</xdr:colOff>
      <xdr:row>37</xdr:row>
      <xdr:rowOff>295910</xdr:rowOff>
    </xdr:to>
    <xdr:sp macro="" textlink="">
      <xdr:nvSpPr>
        <xdr:cNvPr id="190470" name="人口1人当たり決算額の推移該当値テキスト445"/>
        <xdr:cNvSpPr txBox="1">
          <a:spLocks noChangeArrowheads="1"/>
        </xdr:cNvSpPr>
      </xdr:nvSpPr>
      <xdr:spPr>
        <a:xfrm>
          <a:off x="5743575" y="7211060"/>
          <a:ext cx="762635" cy="209550"/>
        </a:xfrm>
        <a:prstGeom prst="rect"/>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7,645</a:t>
          </a:r>
        </a:p>
      </xdr:txBody>
    </xdr:sp>
    <xdr:clientData/>
  </xdr:twoCellAnchor>
  <xdr:twoCellAnchor>
    <xdr:from xmlns:xdr="http://schemas.openxmlformats.org/drawingml/2006/spreadsheetDrawing">
      <xdr:col>4</xdr:col>
      <xdr:colOff>419735</xdr:colOff>
      <xdr:row>37</xdr:row>
      <xdr:rowOff>57785</xdr:rowOff>
    </xdr:from>
    <xdr:to xmlns:xdr="http://schemas.openxmlformats.org/drawingml/2006/spreadsheetDrawing">
      <xdr:col>4</xdr:col>
      <xdr:colOff>523875</xdr:colOff>
      <xdr:row>37</xdr:row>
      <xdr:rowOff>162560</xdr:rowOff>
    </xdr:to>
    <xdr:sp macro="" textlink="">
      <xdr:nvSpPr>
        <xdr:cNvPr id="190471" name="Oval 130"/>
        <xdr:cNvSpPr>
          <a:spLocks noChangeArrowheads="1"/>
        </xdr:cNvSpPr>
      </xdr:nvSpPr>
      <xdr:spPr>
        <a:xfrm>
          <a:off x="4953635" y="7182485"/>
          <a:ext cx="104140"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4</xdr:col>
      <xdr:colOff>85090</xdr:colOff>
      <xdr:row>37</xdr:row>
      <xdr:rowOff>172085</xdr:rowOff>
    </xdr:from>
    <xdr:to xmlns:xdr="http://schemas.openxmlformats.org/drawingml/2006/spreadsheetDrawing">
      <xdr:col>4</xdr:col>
      <xdr:colOff>819785</xdr:colOff>
      <xdr:row>38</xdr:row>
      <xdr:rowOff>38100</xdr:rowOff>
    </xdr:to>
    <xdr:sp macro="" textlink="">
      <xdr:nvSpPr>
        <xdr:cNvPr id="190472" name="Text Box 131"/>
        <xdr:cNvSpPr txBox="1">
          <a:spLocks noChangeArrowheads="1"/>
        </xdr:cNvSpPr>
      </xdr:nvSpPr>
      <xdr:spPr>
        <a:xfrm>
          <a:off x="4618990" y="7296785"/>
          <a:ext cx="734695" cy="20891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8,507</a:t>
          </a:r>
        </a:p>
      </xdr:txBody>
    </xdr:sp>
    <xdr:clientData/>
  </xdr:twoCellAnchor>
  <xdr:twoCellAnchor>
    <xdr:from xmlns:xdr="http://schemas.openxmlformats.org/drawingml/2006/spreadsheetDrawing">
      <xdr:col>3</xdr:col>
      <xdr:colOff>857885</xdr:colOff>
      <xdr:row>37</xdr:row>
      <xdr:rowOff>19050</xdr:rowOff>
    </xdr:from>
    <xdr:to xmlns:xdr="http://schemas.openxmlformats.org/drawingml/2006/spreadsheetDrawing">
      <xdr:col>3</xdr:col>
      <xdr:colOff>953770</xdr:colOff>
      <xdr:row>37</xdr:row>
      <xdr:rowOff>123825</xdr:rowOff>
    </xdr:to>
    <xdr:sp macro="" textlink="">
      <xdr:nvSpPr>
        <xdr:cNvPr id="190473" name="Oval 132"/>
        <xdr:cNvSpPr>
          <a:spLocks noChangeArrowheads="1"/>
        </xdr:cNvSpPr>
      </xdr:nvSpPr>
      <xdr:spPr>
        <a:xfrm>
          <a:off x="4258310" y="7143750"/>
          <a:ext cx="95885"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3</xdr:col>
      <xdr:colOff>523875</xdr:colOff>
      <xdr:row>37</xdr:row>
      <xdr:rowOff>134620</xdr:rowOff>
    </xdr:from>
    <xdr:to xmlns:xdr="http://schemas.openxmlformats.org/drawingml/2006/spreadsheetDrawing">
      <xdr:col>4</xdr:col>
      <xdr:colOff>153035</xdr:colOff>
      <xdr:row>38</xdr:row>
      <xdr:rowOff>0</xdr:rowOff>
    </xdr:to>
    <xdr:sp macro="" textlink="">
      <xdr:nvSpPr>
        <xdr:cNvPr id="190474" name="Text Box 133"/>
        <xdr:cNvSpPr txBox="1">
          <a:spLocks noChangeArrowheads="1"/>
        </xdr:cNvSpPr>
      </xdr:nvSpPr>
      <xdr:spPr>
        <a:xfrm>
          <a:off x="3924300" y="7259320"/>
          <a:ext cx="762635" cy="20828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9,425</a:t>
          </a:r>
        </a:p>
      </xdr:txBody>
    </xdr:sp>
    <xdr:clientData/>
  </xdr:twoCellAnchor>
  <xdr:twoCellAnchor>
    <xdr:from xmlns:xdr="http://schemas.openxmlformats.org/drawingml/2006/spreadsheetDrawing">
      <xdr:col>3</xdr:col>
      <xdr:colOff>153035</xdr:colOff>
      <xdr:row>37</xdr:row>
      <xdr:rowOff>0</xdr:rowOff>
    </xdr:from>
    <xdr:to xmlns:xdr="http://schemas.openxmlformats.org/drawingml/2006/spreadsheetDrawing">
      <xdr:col>3</xdr:col>
      <xdr:colOff>257175</xdr:colOff>
      <xdr:row>37</xdr:row>
      <xdr:rowOff>104775</xdr:rowOff>
    </xdr:to>
    <xdr:sp macro="" textlink="">
      <xdr:nvSpPr>
        <xdr:cNvPr id="190475" name="Oval 134"/>
        <xdr:cNvSpPr>
          <a:spLocks noChangeArrowheads="1"/>
        </xdr:cNvSpPr>
      </xdr:nvSpPr>
      <xdr:spPr>
        <a:xfrm>
          <a:off x="3553460" y="7124700"/>
          <a:ext cx="104140" cy="104775"/>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962660</xdr:colOff>
      <xdr:row>37</xdr:row>
      <xdr:rowOff>114300</xdr:rowOff>
    </xdr:from>
    <xdr:to xmlns:xdr="http://schemas.openxmlformats.org/drawingml/2006/spreadsheetDrawing">
      <xdr:col>3</xdr:col>
      <xdr:colOff>591820</xdr:colOff>
      <xdr:row>37</xdr:row>
      <xdr:rowOff>325120</xdr:rowOff>
    </xdr:to>
    <xdr:sp macro="" textlink="">
      <xdr:nvSpPr>
        <xdr:cNvPr id="190476" name="Text Box 135"/>
        <xdr:cNvSpPr txBox="1">
          <a:spLocks noChangeArrowheads="1"/>
        </xdr:cNvSpPr>
      </xdr:nvSpPr>
      <xdr:spPr>
        <a:xfrm>
          <a:off x="3229610" y="7239000"/>
          <a:ext cx="762635" cy="210820"/>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9,958</a:t>
          </a:r>
        </a:p>
      </xdr:txBody>
    </xdr:sp>
    <xdr:clientData/>
  </xdr:twoCellAnchor>
  <xdr:twoCellAnchor>
    <xdr:from xmlns:xdr="http://schemas.openxmlformats.org/drawingml/2006/spreadsheetDrawing">
      <xdr:col>2</xdr:col>
      <xdr:colOff>591820</xdr:colOff>
      <xdr:row>36</xdr:row>
      <xdr:rowOff>95250</xdr:rowOff>
    </xdr:from>
    <xdr:to xmlns:xdr="http://schemas.openxmlformats.org/drawingml/2006/spreadsheetDrawing">
      <xdr:col>2</xdr:col>
      <xdr:colOff>695960</xdr:colOff>
      <xdr:row>37</xdr:row>
      <xdr:rowOff>27940</xdr:rowOff>
    </xdr:to>
    <xdr:sp macro="" textlink="">
      <xdr:nvSpPr>
        <xdr:cNvPr id="190477" name="Oval 136"/>
        <xdr:cNvSpPr>
          <a:spLocks noChangeArrowheads="1"/>
        </xdr:cNvSpPr>
      </xdr:nvSpPr>
      <xdr:spPr>
        <a:xfrm>
          <a:off x="2858770" y="7048500"/>
          <a:ext cx="104140" cy="104140"/>
        </a:xfrm>
        <a:prstGeom prst="ellipse"/>
        <a:solidFill>
          <a:srgbClr val="FF0000"/>
        </a:solidFill>
        <a:ln w="9525">
          <a:solidFill>
            <a:srgbClr val="FF0000"/>
          </a:solidFill>
        </a:ln>
      </xdr:spPr>
      <xdr:txBody>
        <a:bodyPr upright="1"/>
        <a:lstStyle/>
        <a:p/>
      </xdr:txBody>
    </xdr:sp>
    <xdr:clientData/>
  </xdr:twoCellAnchor>
  <xdr:twoCellAnchor editAs="oneCell">
    <xdr:from xmlns:xdr="http://schemas.openxmlformats.org/drawingml/2006/spreadsheetDrawing">
      <xdr:col>2</xdr:col>
      <xdr:colOff>257175</xdr:colOff>
      <xdr:row>37</xdr:row>
      <xdr:rowOff>37465</xdr:rowOff>
    </xdr:from>
    <xdr:to xmlns:xdr="http://schemas.openxmlformats.org/drawingml/2006/spreadsheetDrawing">
      <xdr:col>2</xdr:col>
      <xdr:colOff>1020445</xdr:colOff>
      <xdr:row>37</xdr:row>
      <xdr:rowOff>248920</xdr:rowOff>
    </xdr:to>
    <xdr:sp macro="" textlink="">
      <xdr:nvSpPr>
        <xdr:cNvPr id="190478" name="Text Box 137"/>
        <xdr:cNvSpPr txBox="1">
          <a:spLocks noChangeArrowheads="1"/>
        </xdr:cNvSpPr>
      </xdr:nvSpPr>
      <xdr:spPr>
        <a:xfrm>
          <a:off x="2524125" y="7162165"/>
          <a:ext cx="763270" cy="211455"/>
        </a:xfrm>
        <a:prstGeom prst="rect"/>
        <a:noFill/>
        <a:ln>
          <a:miter/>
        </a:ln>
      </xdr:spPr>
      <xdr:txBody>
        <a:bodyPr vertOverflow="clip" horzOverflow="overflow" wrap="square" lIns="27432" tIns="18288" rIns="27432"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12,039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0.22625000000000001</cdr:x>
      <cdr:y>8.5000000000000006e-003</cdr:y>
    </cdr:from>
    <cdr:to>
      <cdr:x>0.99</cdr:x>
      <cdr:y>0.1</cdr:y>
    </cdr:to>
    <cdr:sp macro="" textlink="">
      <cdr:nvSpPr>
        <cdr:cNvPr id="189441" name="Rectangle 1"/>
        <cdr:cNvSpPr>
          <a:spLocks xmlns:a="http://schemas.openxmlformats.org/drawingml/2006/main" noChangeArrowheads="1"/>
        </cdr:cNvSpPr>
      </cdr:nvSpPr>
      <cdr:spPr>
        <a:xfrm xmlns:a="http://schemas.openxmlformats.org/drawingml/2006/main">
          <a:off x="1194030" y="24774"/>
          <a:ext cx="4030679" cy="266690"/>
        </a:xfrm>
        <a:prstGeom xmlns:a="http://schemas.openxmlformats.org/drawingml/2006/main" prst="rect"/>
        <a:solidFill xmlns:a="http://schemas.openxmlformats.org/drawingml/2006/main">
          <a:srgbClr val="FFFFFF"/>
        </a:solidFill>
        <a:ln xmlns:a="http://schemas.openxmlformats.org/drawingml/2006/main" w="9525">
          <a:solidFill>
            <a:sysClr val="windowText" lastClr="000000"/>
          </a:solidFill>
          <a:miter/>
        </a:l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86360</xdr:rowOff>
    </xdr:from>
    <xdr:to xmlns:xdr="http://schemas.openxmlformats.org/drawingml/2006/spreadsheetDrawing">
      <xdr:col>15</xdr:col>
      <xdr:colOff>744220</xdr:colOff>
      <xdr:row>43</xdr:row>
      <xdr:rowOff>123825</xdr:rowOff>
    </xdr:to>
    <xdr:graphicFrame macro="">
      <xdr:nvGraphicFramePr>
        <xdr:cNvPr id="140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106680</xdr:rowOff>
    </xdr:from>
    <xdr:to xmlns:xdr="http://schemas.openxmlformats.org/drawingml/2006/spreadsheetDrawing">
      <xdr:col>1</xdr:col>
      <xdr:colOff>896620</xdr:colOff>
      <xdr:row>46</xdr:row>
      <xdr:rowOff>621030</xdr:rowOff>
    </xdr:to>
    <xdr:sp macro="" textlink="">
      <xdr:nvSpPr>
        <xdr:cNvPr id="1403" name="Rectangle 2"/>
        <xdr:cNvSpPr>
          <a:spLocks noChangeArrowheads="1"/>
        </xdr:cNvSpPr>
      </xdr:nvSpPr>
      <xdr:spPr>
        <a:xfrm>
          <a:off x="829310" y="10069830"/>
          <a:ext cx="695960" cy="514350"/>
        </a:xfrm>
        <a:prstGeom prst="rect"/>
        <a:solidFill>
          <a:srgbClr val="FF808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896620</xdr:colOff>
      <xdr:row>47</xdr:row>
      <xdr:rowOff>621030</xdr:rowOff>
    </xdr:to>
    <xdr:sp macro="" textlink="">
      <xdr:nvSpPr>
        <xdr:cNvPr id="1404" name="Rectangle 3"/>
        <xdr:cNvSpPr>
          <a:spLocks noChangeArrowheads="1"/>
        </xdr:cNvSpPr>
      </xdr:nvSpPr>
      <xdr:spPr>
        <a:xfrm>
          <a:off x="829310" y="10811510"/>
          <a:ext cx="695960" cy="506095"/>
        </a:xfrm>
        <a:prstGeom prst="rect"/>
        <a:solidFill>
          <a:srgbClr val="00FFFF"/>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200660</xdr:colOff>
      <xdr:row>48</xdr:row>
      <xdr:rowOff>374015</xdr:rowOff>
    </xdr:from>
    <xdr:to xmlns:xdr="http://schemas.openxmlformats.org/drawingml/2006/spreadsheetDrawing">
      <xdr:col>1</xdr:col>
      <xdr:colOff>896620</xdr:colOff>
      <xdr:row>48</xdr:row>
      <xdr:rowOff>374015</xdr:rowOff>
    </xdr:to>
    <xdr:sp macro="" textlink="">
      <xdr:nvSpPr>
        <xdr:cNvPr id="1405" name="Line 4"/>
        <xdr:cNvSpPr>
          <a:spLocks noChangeShapeType="1"/>
        </xdr:cNvSpPr>
      </xdr:nvSpPr>
      <xdr:spPr>
        <a:xfrm>
          <a:off x="829310" y="11804015"/>
          <a:ext cx="695960" cy="0"/>
        </a:xfrm>
        <a:prstGeom prst="line"/>
        <a:noFill/>
        <a:ln w="38100">
          <a:solidFill>
            <a:srgbClr val="FF0000"/>
          </a:solidFill>
          <a:miter/>
        </a:ln>
      </xdr:spPr>
      <xdr:txBody>
        <a:bodyPr upright="1"/>
        <a:lstStyle/>
        <a:p/>
      </xdr:txBody>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468630</xdr:rowOff>
    </xdr:to>
    <xdr:sp macro="" textlink="">
      <xdr:nvSpPr>
        <xdr:cNvPr id="1406" name="Oval 5"/>
        <xdr:cNvSpPr>
          <a:spLocks noChangeArrowheads="1"/>
        </xdr:cNvSpPr>
      </xdr:nvSpPr>
      <xdr:spPr>
        <a:xfrm>
          <a:off x="1076325" y="11706225"/>
          <a:ext cx="190500" cy="192405"/>
        </a:xfrm>
        <a:prstGeom prst="ellipse"/>
        <a:solidFill>
          <a:srgbClr val="FF0000"/>
        </a:solidFill>
        <a:ln/>
      </xdr:spPr>
      <xdr:txBody>
        <a:bodyPr upright="1"/>
        <a:lstStyle/>
        <a:p/>
      </xdr:txBody>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724535</xdr:colOff>
      <xdr:row>49</xdr:row>
      <xdr:rowOff>0</xdr:rowOff>
    </xdr:to>
    <xdr:sp macro="" textlink="">
      <xdr:nvSpPr>
        <xdr:cNvPr id="1407" name="Rectangle 6"/>
        <xdr:cNvSpPr>
          <a:spLocks noChangeArrowheads="1"/>
        </xdr:cNvSpPr>
      </xdr:nvSpPr>
      <xdr:spPr>
        <a:xfrm>
          <a:off x="10982960" y="9601835"/>
          <a:ext cx="5972175" cy="2561590"/>
        </a:xfrm>
        <a:prstGeom prst="rect"/>
        <a:solidFill>
          <a:srgbClr val="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325120</xdr:rowOff>
    </xdr:to>
    <xdr:sp macro="" textlink="">
      <xdr:nvSpPr>
        <xdr:cNvPr id="1408" name="Rectangle 7"/>
        <xdr:cNvSpPr>
          <a:spLocks noChangeArrowheads="1"/>
        </xdr:cNvSpPr>
      </xdr:nvSpPr>
      <xdr:spPr>
        <a:xfrm>
          <a:off x="10982960" y="9601835"/>
          <a:ext cx="894715" cy="314960"/>
        </a:xfrm>
        <a:prstGeom prst="rect"/>
        <a:noFill/>
        <a:ln>
          <a:miter/>
        </a:ln>
      </xdr:spPr>
      <xdr:txBody>
        <a:bodyPr vertOverflow="clip" horzOverflow="overflow" wrap="square" lIns="36576" tIns="22860" rIns="0" bIns="0" anchor="t" upright="1"/>
        <a:lstStyle/>
        <a:p>
          <a:pPr algn="l">
            <a:lnSpc>
              <a:spcPts val="1800"/>
            </a:lnSpc>
          </a:pPr>
          <a:r>
            <a:rPr lang="ja-JP" altLang="en-US" sz="15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133985</xdr:rowOff>
    </xdr:to>
    <xdr:sp macro="" textlink="">
      <xdr:nvSpPr>
        <xdr:cNvPr id="1409" name="表題ボックス"/>
        <xdr:cNvSpPr>
          <a:spLocks noChangeArrowheads="1"/>
        </xdr:cNvSpPr>
      </xdr:nvSpPr>
      <xdr:spPr>
        <a:xfrm>
          <a:off x="123825" y="123825"/>
          <a:ext cx="9525000" cy="638810"/>
        </a:xfrm>
        <a:prstGeom prst="rect"/>
        <a:noFill/>
        <a:ln>
          <a:miter/>
        </a:ln>
      </xdr:spPr>
      <xdr:txBody>
        <a:bodyPr vertOverflow="clip" horzOverflow="overflow" wrap="square" lIns="54864" tIns="32004" rIns="0" bIns="32004" anchor="ctr"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410" name="Line 10"/>
        <xdr:cNvSpPr>
          <a:spLocks noChangeShapeType="1"/>
        </xdr:cNvSpPr>
      </xdr:nvSpPr>
      <xdr:spPr>
        <a:xfrm>
          <a:off x="628650" y="9591675"/>
          <a:ext cx="4457700" cy="371475"/>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9</xdr:col>
      <xdr:colOff>629920</xdr:colOff>
      <xdr:row>1</xdr:row>
      <xdr:rowOff>76200</xdr:rowOff>
    </xdr:from>
    <xdr:to xmlns:xdr="http://schemas.openxmlformats.org/drawingml/2006/spreadsheetDrawing">
      <xdr:col>11</xdr:col>
      <xdr:colOff>934720</xdr:colOff>
      <xdr:row>3</xdr:row>
      <xdr:rowOff>76200</xdr:rowOff>
    </xdr:to>
    <xdr:sp macro="" textlink="">
      <xdr:nvSpPr>
        <xdr:cNvPr id="1411" name="年度ボックス"/>
        <xdr:cNvSpPr>
          <a:spLocks noChangeArrowheads="1"/>
        </xdr:cNvSpPr>
      </xdr:nvSpPr>
      <xdr:spPr>
        <a:xfrm>
          <a:off x="10173970" y="285750"/>
          <a:ext cx="2533650" cy="419100"/>
        </a:xfrm>
        <a:prstGeom prst="rect"/>
        <a:noFill/>
        <a:ln w="25400">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平成24年度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412" name="団体名称ボックス"/>
        <xdr:cNvSpPr>
          <a:spLocks noChangeArrowheads="1"/>
        </xdr:cNvSpPr>
      </xdr:nvSpPr>
      <xdr:spPr>
        <a:xfrm>
          <a:off x="13106400" y="285750"/>
          <a:ext cx="3810635" cy="419100"/>
        </a:xfrm>
        <a:prstGeom prst="rect"/>
        <a:noFill/>
        <a:ln w="25400">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群馬県邑楽町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734060</xdr:colOff>
      <xdr:row>6</xdr:row>
      <xdr:rowOff>66675</xdr:rowOff>
    </xdr:to>
    <xdr:sp macro="" textlink="">
      <xdr:nvSpPr>
        <xdr:cNvPr id="1413" name="テキスト ボックス 6"/>
        <xdr:cNvSpPr txBox="1">
          <a:spLocks noChangeArrowheads="1"/>
        </xdr:cNvSpPr>
      </xdr:nvSpPr>
      <xdr:spPr>
        <a:xfrm>
          <a:off x="466725" y="838200"/>
          <a:ext cx="3124835" cy="485775"/>
        </a:xfrm>
        <a:prstGeom prst="rect"/>
        <a:noFill/>
        <a:ln>
          <a:miter/>
        </a:ln>
      </xdr:spPr>
      <xdr:txBody>
        <a:bodyPr vertOverflow="clip" horzOverflow="overflow" wrap="square" lIns="36576" tIns="22860" rIns="0" bIns="0" anchor="t"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標準財政規模比（％）</a:t>
          </a:r>
        </a:p>
      </xdr:txBody>
    </xdr:sp>
    <xdr:clientData/>
  </xdr:twoCellAnchor>
  <xdr:twoCellAnchor>
    <xdr:from xmlns:xdr="http://schemas.openxmlformats.org/drawingml/2006/spreadsheetDrawing">
      <xdr:col>10</xdr:col>
      <xdr:colOff>476885</xdr:colOff>
      <xdr:row>46</xdr:row>
      <xdr:rowOff>0</xdr:rowOff>
    </xdr:from>
    <xdr:to xmlns:xdr="http://schemas.openxmlformats.org/drawingml/2006/spreadsheetDrawing">
      <xdr:col>15</xdr:col>
      <xdr:colOff>561975</xdr:colOff>
      <xdr:row>48</xdr:row>
      <xdr:rowOff>572135</xdr:rowOff>
    </xdr:to>
    <xdr:sp macro="" textlink="">
      <xdr:nvSpPr>
        <xdr:cNvPr id="1414" name="Text Box 13"/>
        <xdr:cNvSpPr txBox="1">
          <a:spLocks noChangeArrowheads="1"/>
        </xdr:cNvSpPr>
      </xdr:nvSpPr>
      <xdr:spPr>
        <a:xfrm>
          <a:off x="11135360" y="9963150"/>
          <a:ext cx="5657215" cy="2038985"/>
        </a:xfrm>
        <a:prstGeom prst="rect"/>
        <a:solidFill>
          <a:sysClr val="window" lastClr="FFFFFF"/>
        </a:solidFill>
        <a:ln>
          <a:miter/>
        </a:ln>
      </xdr:spPr>
      <xdr:txBody>
        <a:bodyPr vertOverflow="clip" horzOverflow="overflow" wrap="square" lIns="36576" tIns="22860" rIns="0" bIns="0" anchor="t" upright="1"/>
        <a:lstStyle/>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財政調整基金残高は年々増加傾向にある。</a:t>
          </a:r>
        </a:p>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4</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年前と比較して、財政調整基金残高は</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11.01%</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、実質収支額は</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0.24%</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増加している。</a:t>
          </a:r>
        </a:p>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実質単年度収支は毎年黒字を維持しており、引き続き堅実な財政運営に努めていきたい。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448310</xdr:colOff>
      <xdr:row>3</xdr:row>
      <xdr:rowOff>105410</xdr:rowOff>
    </xdr:from>
    <xdr:to xmlns:xdr="http://schemas.openxmlformats.org/drawingml/2006/spreadsheetDrawing">
      <xdr:col>15</xdr:col>
      <xdr:colOff>1449705</xdr:colOff>
      <xdr:row>31</xdr:row>
      <xdr:rowOff>0</xdr:rowOff>
    </xdr:to>
    <xdr:graphicFrame macro="">
      <xdr:nvGraphicFramePr>
        <xdr:cNvPr id="3624"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1058545</xdr:colOff>
      <xdr:row>43</xdr:row>
      <xdr:rowOff>0</xdr:rowOff>
    </xdr:to>
    <xdr:sp macro="" textlink="">
      <xdr:nvSpPr>
        <xdr:cNvPr id="3625" name="正方形/長方形 3"/>
        <xdr:cNvSpPr>
          <a:spLocks noChangeArrowheads="1"/>
        </xdr:cNvSpPr>
      </xdr:nvSpPr>
      <xdr:spPr>
        <a:xfrm>
          <a:off x="11353800" y="6896100"/>
          <a:ext cx="6306820" cy="5448300"/>
        </a:xfrm>
        <a:prstGeom prst="rect"/>
        <a:solidFill>
          <a:srgbClr val="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10</xdr:col>
      <xdr:colOff>534035</xdr:colOff>
      <xdr:row>32</xdr:row>
      <xdr:rowOff>29210</xdr:rowOff>
    </xdr:from>
    <xdr:to xmlns:xdr="http://schemas.openxmlformats.org/drawingml/2006/spreadsheetDrawing">
      <xdr:col>11</xdr:col>
      <xdr:colOff>915035</xdr:colOff>
      <xdr:row>33</xdr:row>
      <xdr:rowOff>19685</xdr:rowOff>
    </xdr:to>
    <xdr:sp macro="" textlink="">
      <xdr:nvSpPr>
        <xdr:cNvPr id="3626" name="テキスト ボックス 4"/>
        <xdr:cNvSpPr txBox="1">
          <a:spLocks noChangeArrowheads="1"/>
        </xdr:cNvSpPr>
      </xdr:nvSpPr>
      <xdr:spPr>
        <a:xfrm>
          <a:off x="11421110" y="6925310"/>
          <a:ext cx="1524000" cy="485775"/>
        </a:xfrm>
        <a:prstGeom prst="rect"/>
        <a:noFill/>
        <a:ln>
          <a:miter/>
        </a:ln>
      </xdr:spPr>
      <xdr:txBody>
        <a:bodyPr vertOverflow="clip" horzOverflow="overflow" wrap="square" lIns="36576" tIns="22860" rIns="0" bIns="0" anchor="t" upright="1"/>
        <a:lstStyle/>
        <a:p>
          <a:pPr algn="l">
            <a:lnSpc>
              <a:spcPts val="1800"/>
            </a:lnSpc>
          </a:pPr>
          <a:r>
            <a:rPr lang="ja-JP" altLang="en-US" sz="15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sp macro="" textlink="">
      <xdr:nvSpPr>
        <xdr:cNvPr id="3627" name="直線コネクタ 5"/>
        <xdr:cNvSpPr/>
      </xdr:nvSpPr>
      <xdr:spPr>
        <a:xfrm>
          <a:off x="504825" y="6896100"/>
          <a:ext cx="4677410" cy="495300"/>
        </a:xfrm>
        <a:prstGeom prst="line"/>
        <a:noFill/>
        <a:ln w="12700">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142875</xdr:colOff>
      <xdr:row>0</xdr:row>
      <xdr:rowOff>143510</xdr:rowOff>
    </xdr:from>
    <xdr:to xmlns:xdr="http://schemas.openxmlformats.org/drawingml/2006/spreadsheetDrawing">
      <xdr:col>9</xdr:col>
      <xdr:colOff>725170</xdr:colOff>
      <xdr:row>3</xdr:row>
      <xdr:rowOff>153035</xdr:rowOff>
    </xdr:to>
    <xdr:sp macro="" textlink="">
      <xdr:nvSpPr>
        <xdr:cNvPr id="3628" name="表題ボックス"/>
        <xdr:cNvSpPr>
          <a:spLocks noChangeArrowheads="1"/>
        </xdr:cNvSpPr>
      </xdr:nvSpPr>
      <xdr:spPr>
        <a:xfrm>
          <a:off x="142875" y="143510"/>
          <a:ext cx="10326370" cy="638175"/>
        </a:xfrm>
        <a:prstGeom prst="rect"/>
        <a:noFill/>
        <a:ln>
          <a:miter/>
        </a:ln>
      </xdr:spPr>
      <xdr:txBody>
        <a:bodyPr vertOverflow="clip" horzOverflow="overflow" wrap="square" lIns="54864" tIns="32004" rIns="0" bIns="32004" anchor="ctr"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（6）連結実質赤字比率に係る赤字・黒字の構成分析（市町村）</a:t>
          </a:r>
        </a:p>
      </xdr:txBody>
    </xdr:sp>
    <xdr:clientData/>
  </xdr:twoCellAnchor>
  <xdr:twoCellAnchor>
    <xdr:from xmlns:xdr="http://schemas.openxmlformats.org/drawingml/2006/spreadsheetDrawing">
      <xdr:col>9</xdr:col>
      <xdr:colOff>1068070</xdr:colOff>
      <xdr:row>1</xdr:row>
      <xdr:rowOff>28575</xdr:rowOff>
    </xdr:from>
    <xdr:to xmlns:xdr="http://schemas.openxmlformats.org/drawingml/2006/spreadsheetDrawing">
      <xdr:col>12</xdr:col>
      <xdr:colOff>172085</xdr:colOff>
      <xdr:row>3</xdr:row>
      <xdr:rowOff>66675</xdr:rowOff>
    </xdr:to>
    <xdr:sp macro="" textlink="">
      <xdr:nvSpPr>
        <xdr:cNvPr id="3629" name="年度ボックス"/>
        <xdr:cNvSpPr>
          <a:spLocks noChangeArrowheads="1"/>
        </xdr:cNvSpPr>
      </xdr:nvSpPr>
      <xdr:spPr>
        <a:xfrm>
          <a:off x="10812145" y="238125"/>
          <a:ext cx="2533015" cy="457200"/>
        </a:xfrm>
        <a:prstGeom prst="rect"/>
        <a:noFill/>
        <a:ln w="25400">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平成24年度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1038860</xdr:colOff>
      <xdr:row>3</xdr:row>
      <xdr:rowOff>66675</xdr:rowOff>
    </xdr:to>
    <xdr:sp macro="" textlink="">
      <xdr:nvSpPr>
        <xdr:cNvPr id="3630" name="団体名称ボックス"/>
        <xdr:cNvSpPr>
          <a:spLocks noChangeArrowheads="1"/>
        </xdr:cNvSpPr>
      </xdr:nvSpPr>
      <xdr:spPr>
        <a:xfrm>
          <a:off x="13830935" y="238125"/>
          <a:ext cx="3810000" cy="457200"/>
        </a:xfrm>
        <a:prstGeom prst="rect"/>
        <a:noFill/>
        <a:ln w="25400">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群馬県邑楽町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200660</xdr:rowOff>
    </xdr:to>
    <xdr:sp macro="" textlink="">
      <xdr:nvSpPr>
        <xdr:cNvPr id="3631" name="テキスト ボックス 6"/>
        <xdr:cNvSpPr txBox="1">
          <a:spLocks noChangeArrowheads="1"/>
        </xdr:cNvSpPr>
      </xdr:nvSpPr>
      <xdr:spPr>
        <a:xfrm>
          <a:off x="504825" y="657225"/>
          <a:ext cx="4315460" cy="381635"/>
        </a:xfrm>
        <a:prstGeom prst="rect"/>
        <a:noFill/>
        <a:ln>
          <a:miter/>
        </a:ln>
      </xdr:spPr>
      <xdr:txBody>
        <a:bodyPr vertOverflow="clip" horzOverflow="overflow" wrap="square" lIns="36576" tIns="22860" rIns="0" bIns="0" anchor="t"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標準財政規模比（％）</a:t>
          </a:r>
        </a:p>
      </xdr:txBody>
    </xdr:sp>
    <xdr:clientData/>
  </xdr:twoCellAnchor>
  <xdr:twoCellAnchor>
    <xdr:from xmlns:xdr="http://schemas.openxmlformats.org/drawingml/2006/spreadsheetDrawing">
      <xdr:col>10</xdr:col>
      <xdr:colOff>676910</xdr:colOff>
      <xdr:row>32</xdr:row>
      <xdr:rowOff>421640</xdr:rowOff>
    </xdr:from>
    <xdr:to xmlns:xdr="http://schemas.openxmlformats.org/drawingml/2006/spreadsheetDrawing">
      <xdr:col>15</xdr:col>
      <xdr:colOff>848995</xdr:colOff>
      <xdr:row>42</xdr:row>
      <xdr:rowOff>248920</xdr:rowOff>
    </xdr:to>
    <xdr:sp macro="" textlink="">
      <xdr:nvSpPr>
        <xdr:cNvPr id="3632" name="Text Box 9"/>
        <xdr:cNvSpPr txBox="1">
          <a:spLocks noChangeArrowheads="1"/>
        </xdr:cNvSpPr>
      </xdr:nvSpPr>
      <xdr:spPr>
        <a:xfrm>
          <a:off x="11563985" y="7317740"/>
          <a:ext cx="5887085" cy="4780280"/>
        </a:xfrm>
        <a:prstGeom prst="rect"/>
        <a:solidFill>
          <a:sysClr val="window" lastClr="FFFFFF"/>
        </a:solidFill>
        <a:ln>
          <a:miter/>
        </a:ln>
      </xdr:spPr>
      <xdr:txBody>
        <a:bodyPr vertOverflow="clip" horzOverflow="overflow" wrap="square" lIns="36576" tIns="22860" rIns="0" bIns="0" anchor="t" upright="1"/>
        <a:lstStyle/>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連結実質赤字比率は、平成</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19</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年度の数値算定当初からマイナスとなっている。平成</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22</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年度も全ての会計の実質収支額及び資金剰余額を合算した結果、これまでと同様マイナスとなっている。この比率は、早期健全化基準の</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19.68%</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と比較して良好な状態を示している。今後とも現在の水準を維持していきたい。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sp macro="" textlink="">
      <xdr:nvSpPr>
        <xdr:cNvPr id="3633" name="直線コネクタ 5"/>
        <xdr:cNvSpPr/>
      </xdr:nvSpPr>
      <xdr:spPr>
        <a:xfrm>
          <a:off x="504825" y="6896100"/>
          <a:ext cx="4677410" cy="495300"/>
        </a:xfrm>
        <a:prstGeom prst="line"/>
        <a:noFill/>
        <a:ln w="1270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133350</xdr:colOff>
      <xdr:row>33</xdr:row>
      <xdr:rowOff>85725</xdr:rowOff>
    </xdr:from>
    <xdr:to xmlns:xdr="http://schemas.openxmlformats.org/drawingml/2006/spreadsheetDrawing">
      <xdr:col>1</xdr:col>
      <xdr:colOff>638810</xdr:colOff>
      <xdr:row>33</xdr:row>
      <xdr:rowOff>382905</xdr:rowOff>
    </xdr:to>
    <xdr:sp macro="" textlink="">
      <xdr:nvSpPr>
        <xdr:cNvPr id="3634" name="凡例1"/>
        <xdr:cNvSpPr>
          <a:spLocks noChangeArrowheads="1"/>
        </xdr:cNvSpPr>
      </xdr:nvSpPr>
      <xdr:spPr>
        <a:xfrm>
          <a:off x="638175" y="7477125"/>
          <a:ext cx="505460" cy="297180"/>
        </a:xfrm>
        <a:prstGeom prst="rect"/>
        <a:solidFill>
          <a:srgbClr val="FF808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133350</xdr:colOff>
      <xdr:row>34</xdr:row>
      <xdr:rowOff>85725</xdr:rowOff>
    </xdr:from>
    <xdr:to xmlns:xdr="http://schemas.openxmlformats.org/drawingml/2006/spreadsheetDrawing">
      <xdr:col>1</xdr:col>
      <xdr:colOff>638810</xdr:colOff>
      <xdr:row>34</xdr:row>
      <xdr:rowOff>382905</xdr:rowOff>
    </xdr:to>
    <xdr:sp macro="" textlink="">
      <xdr:nvSpPr>
        <xdr:cNvPr id="3635" name="凡例2"/>
        <xdr:cNvSpPr>
          <a:spLocks noChangeArrowheads="1"/>
        </xdr:cNvSpPr>
      </xdr:nvSpPr>
      <xdr:spPr>
        <a:xfrm>
          <a:off x="638175" y="7972425"/>
          <a:ext cx="505460" cy="297180"/>
        </a:xfrm>
        <a:prstGeom prst="rect"/>
        <a:solidFill>
          <a:srgbClr val="00FFFF"/>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133350</xdr:colOff>
      <xdr:row>35</xdr:row>
      <xdr:rowOff>85725</xdr:rowOff>
    </xdr:from>
    <xdr:to xmlns:xdr="http://schemas.openxmlformats.org/drawingml/2006/spreadsheetDrawing">
      <xdr:col>1</xdr:col>
      <xdr:colOff>638810</xdr:colOff>
      <xdr:row>35</xdr:row>
      <xdr:rowOff>382905</xdr:rowOff>
    </xdr:to>
    <xdr:sp macro="" textlink="">
      <xdr:nvSpPr>
        <xdr:cNvPr id="3636" name="凡例3"/>
        <xdr:cNvSpPr>
          <a:spLocks noChangeArrowheads="1"/>
        </xdr:cNvSpPr>
      </xdr:nvSpPr>
      <xdr:spPr>
        <a:xfrm>
          <a:off x="638175" y="8467725"/>
          <a:ext cx="505460" cy="297180"/>
        </a:xfrm>
        <a:prstGeom prst="rect"/>
        <a:solidFill>
          <a:srgbClr val="00800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133350</xdr:colOff>
      <xdr:row>36</xdr:row>
      <xdr:rowOff>85725</xdr:rowOff>
    </xdr:from>
    <xdr:to xmlns:xdr="http://schemas.openxmlformats.org/drawingml/2006/spreadsheetDrawing">
      <xdr:col>1</xdr:col>
      <xdr:colOff>638810</xdr:colOff>
      <xdr:row>36</xdr:row>
      <xdr:rowOff>382905</xdr:rowOff>
    </xdr:to>
    <xdr:sp macro="" textlink="">
      <xdr:nvSpPr>
        <xdr:cNvPr id="3637" name="凡例4"/>
        <xdr:cNvSpPr>
          <a:spLocks noChangeArrowheads="1"/>
        </xdr:cNvSpPr>
      </xdr:nvSpPr>
      <xdr:spPr>
        <a:xfrm>
          <a:off x="638175" y="8963025"/>
          <a:ext cx="505460" cy="297180"/>
        </a:xfrm>
        <a:prstGeom prst="rect"/>
        <a:solidFill>
          <a:srgbClr val="9999FF"/>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133350</xdr:colOff>
      <xdr:row>37</xdr:row>
      <xdr:rowOff>85725</xdr:rowOff>
    </xdr:from>
    <xdr:to xmlns:xdr="http://schemas.openxmlformats.org/drawingml/2006/spreadsheetDrawing">
      <xdr:col>1</xdr:col>
      <xdr:colOff>638810</xdr:colOff>
      <xdr:row>37</xdr:row>
      <xdr:rowOff>382905</xdr:rowOff>
    </xdr:to>
    <xdr:sp macro="" textlink="">
      <xdr:nvSpPr>
        <xdr:cNvPr id="3638" name="凡例5"/>
        <xdr:cNvSpPr>
          <a:spLocks noChangeArrowheads="1"/>
        </xdr:cNvSpPr>
      </xdr:nvSpPr>
      <xdr:spPr>
        <a:xfrm>
          <a:off x="638175" y="9458325"/>
          <a:ext cx="505460" cy="297180"/>
        </a:xfrm>
        <a:prstGeom prst="rect"/>
        <a:solidFill>
          <a:srgbClr val="FF660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133350</xdr:colOff>
      <xdr:row>38</xdr:row>
      <xdr:rowOff>85725</xdr:rowOff>
    </xdr:from>
    <xdr:to xmlns:xdr="http://schemas.openxmlformats.org/drawingml/2006/spreadsheetDrawing">
      <xdr:col>1</xdr:col>
      <xdr:colOff>638810</xdr:colOff>
      <xdr:row>38</xdr:row>
      <xdr:rowOff>382905</xdr:rowOff>
    </xdr:to>
    <xdr:sp macro="" textlink="">
      <xdr:nvSpPr>
        <xdr:cNvPr id="3639" name="凡例6"/>
        <xdr:cNvSpPr>
          <a:spLocks noChangeArrowheads="1"/>
        </xdr:cNvSpPr>
      </xdr:nvSpPr>
      <xdr:spPr>
        <a:xfrm>
          <a:off x="638175" y="9953625"/>
          <a:ext cx="505460" cy="297180"/>
        </a:xfrm>
        <a:prstGeom prst="rect"/>
        <a:solidFill>
          <a:srgbClr val="FFFF0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133350</xdr:colOff>
      <xdr:row>39</xdr:row>
      <xdr:rowOff>85725</xdr:rowOff>
    </xdr:from>
    <xdr:to xmlns:xdr="http://schemas.openxmlformats.org/drawingml/2006/spreadsheetDrawing">
      <xdr:col>1</xdr:col>
      <xdr:colOff>638810</xdr:colOff>
      <xdr:row>39</xdr:row>
      <xdr:rowOff>382905</xdr:rowOff>
    </xdr:to>
    <xdr:sp macro="" textlink="">
      <xdr:nvSpPr>
        <xdr:cNvPr id="3640" name="凡例7"/>
        <xdr:cNvSpPr>
          <a:spLocks noChangeArrowheads="1"/>
        </xdr:cNvSpPr>
      </xdr:nvSpPr>
      <xdr:spPr>
        <a:xfrm>
          <a:off x="638175" y="10448925"/>
          <a:ext cx="505460" cy="297180"/>
        </a:xfrm>
        <a:prstGeom prst="rect"/>
        <a:solidFill>
          <a:srgbClr val="80008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133350</xdr:colOff>
      <xdr:row>41</xdr:row>
      <xdr:rowOff>85725</xdr:rowOff>
    </xdr:from>
    <xdr:to xmlns:xdr="http://schemas.openxmlformats.org/drawingml/2006/spreadsheetDrawing">
      <xdr:col>1</xdr:col>
      <xdr:colOff>638810</xdr:colOff>
      <xdr:row>41</xdr:row>
      <xdr:rowOff>382905</xdr:rowOff>
    </xdr:to>
    <xdr:sp macro="" textlink="">
      <xdr:nvSpPr>
        <xdr:cNvPr id="3641" name="凡例9"/>
        <xdr:cNvSpPr>
          <a:spLocks noChangeArrowheads="1"/>
        </xdr:cNvSpPr>
      </xdr:nvSpPr>
      <xdr:spPr>
        <a:xfrm>
          <a:off x="638175" y="11439525"/>
          <a:ext cx="505460" cy="297180"/>
        </a:xfrm>
        <a:prstGeom prst="rect"/>
        <a:solidFill>
          <a:srgbClr val="FF000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133350</xdr:colOff>
      <xdr:row>42</xdr:row>
      <xdr:rowOff>85725</xdr:rowOff>
    </xdr:from>
    <xdr:to xmlns:xdr="http://schemas.openxmlformats.org/drawingml/2006/spreadsheetDrawing">
      <xdr:col>1</xdr:col>
      <xdr:colOff>638810</xdr:colOff>
      <xdr:row>42</xdr:row>
      <xdr:rowOff>382905</xdr:rowOff>
    </xdr:to>
    <xdr:sp macro="" textlink="">
      <xdr:nvSpPr>
        <xdr:cNvPr id="3642" name="凡例10"/>
        <xdr:cNvSpPr>
          <a:spLocks noChangeArrowheads="1"/>
        </xdr:cNvSpPr>
      </xdr:nvSpPr>
      <xdr:spPr>
        <a:xfrm>
          <a:off x="638175" y="11934825"/>
          <a:ext cx="505460" cy="297180"/>
        </a:xfrm>
        <a:prstGeom prst="rect"/>
        <a:solidFill>
          <a:srgbClr val="0000FF"/>
        </a:solidFill>
        <a:ln w="6350">
          <a:solidFill>
            <a:sysClr val="windowText" lastClr="000000"/>
          </a:solidFill>
          <a:miter/>
        </a:ln>
      </xdr:spPr>
      <xdr:txBody>
        <a:bodyPr upright="1"/>
        <a:lstStyle/>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124460</xdr:rowOff>
    </xdr:from>
    <xdr:to xmlns:xdr="http://schemas.openxmlformats.org/drawingml/2006/spreadsheetDrawing">
      <xdr:col>11</xdr:col>
      <xdr:colOff>695960</xdr:colOff>
      <xdr:row>4</xdr:row>
      <xdr:rowOff>76835</xdr:rowOff>
    </xdr:to>
    <xdr:sp macro="" textlink="">
      <xdr:nvSpPr>
        <xdr:cNvPr id="5672" name="表題ボックス"/>
        <xdr:cNvSpPr>
          <a:spLocks noChangeArrowheads="1"/>
        </xdr:cNvSpPr>
      </xdr:nvSpPr>
      <xdr:spPr>
        <a:xfrm>
          <a:off x="123825" y="124460"/>
          <a:ext cx="9525635" cy="638175"/>
        </a:xfrm>
        <a:prstGeom prst="rect"/>
        <a:noFill/>
        <a:ln>
          <a:miter/>
        </a:ln>
      </xdr:spPr>
      <xdr:txBody>
        <a:bodyPr vertOverflow="clip" horzOverflow="overflow" wrap="square" lIns="54864" tIns="32004" rIns="0" bIns="32004" anchor="ctr"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（7）実質公債費比率（分子）の構造（市町村）</a:t>
          </a:r>
        </a:p>
      </xdr:txBody>
    </xdr:sp>
    <xdr:clientData/>
  </xdr:twoCellAnchor>
  <xdr:twoCellAnchor>
    <xdr:from xmlns:xdr="http://schemas.openxmlformats.org/drawingml/2006/spreadsheetDrawing">
      <xdr:col>12</xdr:col>
      <xdr:colOff>838835</xdr:colOff>
      <xdr:row>1</xdr:row>
      <xdr:rowOff>19050</xdr:rowOff>
    </xdr:from>
    <xdr:to xmlns:xdr="http://schemas.openxmlformats.org/drawingml/2006/spreadsheetDrawing">
      <xdr:col>15</xdr:col>
      <xdr:colOff>371475</xdr:colOff>
      <xdr:row>3</xdr:row>
      <xdr:rowOff>124460</xdr:rowOff>
    </xdr:to>
    <xdr:sp macro="" textlink="">
      <xdr:nvSpPr>
        <xdr:cNvPr id="5673" name="年度ボックス"/>
        <xdr:cNvSpPr>
          <a:spLocks noChangeArrowheads="1"/>
        </xdr:cNvSpPr>
      </xdr:nvSpPr>
      <xdr:spPr>
        <a:xfrm>
          <a:off x="10792460" y="190500"/>
          <a:ext cx="2533015" cy="448310"/>
        </a:xfrm>
        <a:prstGeom prst="rect"/>
        <a:noFill/>
        <a:ln w="25400">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平成24年度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191135</xdr:colOff>
      <xdr:row>3</xdr:row>
      <xdr:rowOff>124460</xdr:rowOff>
    </xdr:to>
    <xdr:sp macro="" textlink="">
      <xdr:nvSpPr>
        <xdr:cNvPr id="5674" name="団体名称ボックス"/>
        <xdr:cNvSpPr>
          <a:spLocks noChangeArrowheads="1"/>
        </xdr:cNvSpPr>
      </xdr:nvSpPr>
      <xdr:spPr>
        <a:xfrm>
          <a:off x="13716635" y="190500"/>
          <a:ext cx="3810000" cy="448310"/>
        </a:xfrm>
        <a:prstGeom prst="rect"/>
        <a:noFill/>
        <a:ln w="25400">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群馬県邑楽町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675" name="Line 22"/>
        <xdr:cNvSpPr>
          <a:spLocks noChangeShapeType="1"/>
        </xdr:cNvSpPr>
      </xdr:nvSpPr>
      <xdr:spPr>
        <a:xfrm>
          <a:off x="504825" y="7591425"/>
          <a:ext cx="7448550" cy="390525"/>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657860</xdr:colOff>
      <xdr:row>44</xdr:row>
      <xdr:rowOff>344805</xdr:rowOff>
    </xdr:to>
    <xdr:sp macro="" textlink="">
      <xdr:nvSpPr>
        <xdr:cNvPr id="5676" name="Rectangle 23"/>
        <xdr:cNvSpPr>
          <a:spLocks noChangeArrowheads="1"/>
        </xdr:cNvSpPr>
      </xdr:nvSpPr>
      <xdr:spPr>
        <a:xfrm>
          <a:off x="2314575" y="8029575"/>
          <a:ext cx="505460" cy="297180"/>
        </a:xfrm>
        <a:prstGeom prst="rect"/>
        <a:solidFill>
          <a:srgbClr val="FF808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657860</xdr:colOff>
      <xdr:row>45</xdr:row>
      <xdr:rowOff>344805</xdr:rowOff>
    </xdr:to>
    <xdr:sp macro="" textlink="">
      <xdr:nvSpPr>
        <xdr:cNvPr id="5677" name="Rectangle 24"/>
        <xdr:cNvSpPr>
          <a:spLocks noChangeArrowheads="1"/>
        </xdr:cNvSpPr>
      </xdr:nvSpPr>
      <xdr:spPr>
        <a:xfrm>
          <a:off x="2314575" y="8420100"/>
          <a:ext cx="505460" cy="297180"/>
        </a:xfrm>
        <a:prstGeom prst="rect"/>
        <a:solidFill>
          <a:srgbClr val="00FFFF"/>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657860</xdr:colOff>
      <xdr:row>46</xdr:row>
      <xdr:rowOff>344805</xdr:rowOff>
    </xdr:to>
    <xdr:sp macro="" textlink="">
      <xdr:nvSpPr>
        <xdr:cNvPr id="5678" name="Rectangle 25"/>
        <xdr:cNvSpPr>
          <a:spLocks noChangeArrowheads="1"/>
        </xdr:cNvSpPr>
      </xdr:nvSpPr>
      <xdr:spPr>
        <a:xfrm>
          <a:off x="2314575" y="8810625"/>
          <a:ext cx="505460" cy="297180"/>
        </a:xfrm>
        <a:prstGeom prst="rect"/>
        <a:solidFill>
          <a:srgbClr val="00800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657860</xdr:colOff>
      <xdr:row>47</xdr:row>
      <xdr:rowOff>344805</xdr:rowOff>
    </xdr:to>
    <xdr:sp macro="" textlink="">
      <xdr:nvSpPr>
        <xdr:cNvPr id="5679" name="Rectangle 26"/>
        <xdr:cNvSpPr>
          <a:spLocks noChangeArrowheads="1"/>
        </xdr:cNvSpPr>
      </xdr:nvSpPr>
      <xdr:spPr>
        <a:xfrm>
          <a:off x="2314575" y="9201150"/>
          <a:ext cx="505460" cy="297180"/>
        </a:xfrm>
        <a:prstGeom prst="rect"/>
        <a:solidFill>
          <a:srgbClr val="9999FF"/>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657860</xdr:colOff>
      <xdr:row>48</xdr:row>
      <xdr:rowOff>344805</xdr:rowOff>
    </xdr:to>
    <xdr:sp macro="" textlink="">
      <xdr:nvSpPr>
        <xdr:cNvPr id="5680" name="Rectangle 27"/>
        <xdr:cNvSpPr>
          <a:spLocks noChangeArrowheads="1"/>
        </xdr:cNvSpPr>
      </xdr:nvSpPr>
      <xdr:spPr>
        <a:xfrm>
          <a:off x="2314575" y="9591675"/>
          <a:ext cx="505460" cy="297180"/>
        </a:xfrm>
        <a:prstGeom prst="rect"/>
        <a:solidFill>
          <a:srgbClr val="FF660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657860</xdr:colOff>
      <xdr:row>49</xdr:row>
      <xdr:rowOff>344805</xdr:rowOff>
    </xdr:to>
    <xdr:sp macro="" textlink="">
      <xdr:nvSpPr>
        <xdr:cNvPr id="5681" name="Rectangle 28"/>
        <xdr:cNvSpPr>
          <a:spLocks noChangeArrowheads="1"/>
        </xdr:cNvSpPr>
      </xdr:nvSpPr>
      <xdr:spPr>
        <a:xfrm>
          <a:off x="2314575" y="9982200"/>
          <a:ext cx="505460" cy="297180"/>
        </a:xfrm>
        <a:prstGeom prst="rect"/>
        <a:solidFill>
          <a:srgbClr val="FFFF0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657860</xdr:colOff>
      <xdr:row>50</xdr:row>
      <xdr:rowOff>344805</xdr:rowOff>
    </xdr:to>
    <xdr:sp macro="" textlink="">
      <xdr:nvSpPr>
        <xdr:cNvPr id="5682" name="Rectangle 29"/>
        <xdr:cNvSpPr>
          <a:spLocks noChangeArrowheads="1"/>
        </xdr:cNvSpPr>
      </xdr:nvSpPr>
      <xdr:spPr>
        <a:xfrm>
          <a:off x="2314575" y="10372725"/>
          <a:ext cx="505460" cy="297180"/>
        </a:xfrm>
        <a:prstGeom prst="rect"/>
        <a:solidFill>
          <a:srgbClr val="80008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657860</xdr:colOff>
      <xdr:row>51</xdr:row>
      <xdr:rowOff>344805</xdr:rowOff>
    </xdr:to>
    <xdr:sp macro="" textlink="">
      <xdr:nvSpPr>
        <xdr:cNvPr id="5683" name="Rectangle 30"/>
        <xdr:cNvSpPr>
          <a:spLocks noChangeArrowheads="1"/>
        </xdr:cNvSpPr>
      </xdr:nvSpPr>
      <xdr:spPr>
        <a:xfrm>
          <a:off x="2314575" y="10763250"/>
          <a:ext cx="505460" cy="297180"/>
        </a:xfrm>
        <a:prstGeom prst="rect"/>
        <a:solidFill>
          <a:srgbClr val="00FF00"/>
        </a:solidFill>
        <a:ln w="635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657860</xdr:colOff>
      <xdr:row>52</xdr:row>
      <xdr:rowOff>200660</xdr:rowOff>
    </xdr:to>
    <xdr:sp macro="" textlink="">
      <xdr:nvSpPr>
        <xdr:cNvPr id="5684" name="Line 31"/>
        <xdr:cNvSpPr>
          <a:spLocks noChangeShapeType="1"/>
        </xdr:cNvSpPr>
      </xdr:nvSpPr>
      <xdr:spPr>
        <a:xfrm>
          <a:off x="2314575" y="11306810"/>
          <a:ext cx="505460" cy="0"/>
        </a:xfrm>
        <a:prstGeom prst="line"/>
        <a:noFill/>
        <a:ln w="38100">
          <a:solidFill>
            <a:srgbClr val="FF0000"/>
          </a:solidFill>
          <a:miter/>
        </a:ln>
      </xdr:spPr>
      <xdr:txBody>
        <a:bodyPr upright="1"/>
        <a:lstStyle/>
        <a:p/>
      </xdr:txBody>
    </xdr:sp>
    <xdr:clientData/>
  </xdr:twoCellAnchor>
  <xdr:twoCellAnchor>
    <xdr:from xmlns:xdr="http://schemas.openxmlformats.org/drawingml/2006/spreadsheetDrawing">
      <xdr:col>3</xdr:col>
      <xdr:colOff>314325</xdr:colOff>
      <xdr:row>52</xdr:row>
      <xdr:rowOff>105410</xdr:rowOff>
    </xdr:from>
    <xdr:to xmlns:xdr="http://schemas.openxmlformats.org/drawingml/2006/spreadsheetDrawing">
      <xdr:col>3</xdr:col>
      <xdr:colOff>504825</xdr:colOff>
      <xdr:row>52</xdr:row>
      <xdr:rowOff>297180</xdr:rowOff>
    </xdr:to>
    <xdr:sp macro="" textlink="">
      <xdr:nvSpPr>
        <xdr:cNvPr id="5685" name="Oval 32"/>
        <xdr:cNvSpPr>
          <a:spLocks noChangeArrowheads="1"/>
        </xdr:cNvSpPr>
      </xdr:nvSpPr>
      <xdr:spPr>
        <a:xfrm>
          <a:off x="2476500" y="11211560"/>
          <a:ext cx="190500" cy="191770"/>
        </a:xfrm>
        <a:prstGeom prst="ellipse"/>
        <a:solidFill>
          <a:srgbClr val="FF0000"/>
        </a:solidFill>
        <a:ln/>
      </xdr:spPr>
      <xdr:txBody>
        <a:bodyPr upright="1"/>
        <a:lstStyle/>
        <a:p/>
      </xdr:txBody>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5686" name="Rectangle 87"/>
        <xdr:cNvSpPr>
          <a:spLocks noChangeArrowheads="1"/>
        </xdr:cNvSpPr>
      </xdr:nvSpPr>
      <xdr:spPr>
        <a:xfrm>
          <a:off x="13106400" y="7600315"/>
          <a:ext cx="4429760" cy="3905885"/>
        </a:xfrm>
        <a:prstGeom prst="rect"/>
        <a:solidFill>
          <a:srgbClr val="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324485</xdr:rowOff>
    </xdr:to>
    <xdr:sp macro="" textlink="">
      <xdr:nvSpPr>
        <xdr:cNvPr id="5687" name="Rectangle 88"/>
        <xdr:cNvSpPr>
          <a:spLocks noChangeArrowheads="1"/>
        </xdr:cNvSpPr>
      </xdr:nvSpPr>
      <xdr:spPr>
        <a:xfrm>
          <a:off x="13106400" y="7591425"/>
          <a:ext cx="885825" cy="324485"/>
        </a:xfrm>
        <a:prstGeom prst="rect"/>
        <a:noFill/>
        <a:ln>
          <a:miter/>
        </a:ln>
      </xdr:spPr>
      <xdr:txBody>
        <a:bodyPr vertOverflow="clip" horzOverflow="overflow" wrap="square" lIns="36576" tIns="22860" rIns="0" bIns="0" anchor="t" upright="1"/>
        <a:lstStyle/>
        <a:p>
          <a:pPr algn="l">
            <a:lnSpc>
              <a:spcPts val="1800"/>
            </a:lnSpc>
          </a:pPr>
          <a:r>
            <a:rPr lang="ja-JP" altLang="en-US" sz="15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分析欄</a:t>
          </a:r>
        </a:p>
      </xdr:txBody>
    </xdr:sp>
    <xdr:clientData/>
  </xdr:twoCellAnchor>
  <xdr:twoCellAnchor>
    <xdr:from xmlns:xdr="http://schemas.openxmlformats.org/drawingml/2006/spreadsheetDrawing">
      <xdr:col>0</xdr:col>
      <xdr:colOff>57150</xdr:colOff>
      <xdr:row>4</xdr:row>
      <xdr:rowOff>0</xdr:rowOff>
    </xdr:from>
    <xdr:to xmlns:xdr="http://schemas.openxmlformats.org/drawingml/2006/spreadsheetDrawing">
      <xdr:col>20</xdr:col>
      <xdr:colOff>505460</xdr:colOff>
      <xdr:row>41</xdr:row>
      <xdr:rowOff>153035</xdr:rowOff>
    </xdr:to>
    <xdr:graphicFrame macro="">
      <xdr:nvGraphicFramePr>
        <xdr:cNvPr id="568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314960</xdr:colOff>
      <xdr:row>4</xdr:row>
      <xdr:rowOff>67310</xdr:rowOff>
    </xdr:from>
    <xdr:to xmlns:xdr="http://schemas.openxmlformats.org/drawingml/2006/spreadsheetDrawing">
      <xdr:col>2</xdr:col>
      <xdr:colOff>419735</xdr:colOff>
      <xdr:row>6</xdr:row>
      <xdr:rowOff>47625</xdr:rowOff>
    </xdr:to>
    <xdr:sp macro="" textlink="">
      <xdr:nvSpPr>
        <xdr:cNvPr id="5689" name="Rectangle 88"/>
        <xdr:cNvSpPr>
          <a:spLocks noChangeArrowheads="1"/>
        </xdr:cNvSpPr>
      </xdr:nvSpPr>
      <xdr:spPr>
        <a:xfrm>
          <a:off x="314960" y="753110"/>
          <a:ext cx="1438275" cy="323215"/>
        </a:xfrm>
        <a:prstGeom prst="rect"/>
        <a:noFill/>
        <a:ln>
          <a:miter/>
        </a:ln>
      </xdr:spPr>
      <xdr:txBody>
        <a:bodyPr vertOverflow="clip" horzOverflow="overflow" wrap="square" lIns="36576" tIns="22860" rIns="0" bIns="0" anchor="t"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（百万円）</a:t>
          </a:r>
        </a:p>
      </xdr:txBody>
    </xdr:sp>
    <xdr:clientData/>
  </xdr:twoCellAnchor>
  <xdr:twoCellAnchor>
    <xdr:from xmlns:xdr="http://schemas.openxmlformats.org/drawingml/2006/spreadsheetDrawing">
      <xdr:col>15</xdr:col>
      <xdr:colOff>334010</xdr:colOff>
      <xdr:row>43</xdr:row>
      <xdr:rowOff>363220</xdr:rowOff>
    </xdr:from>
    <xdr:to xmlns:xdr="http://schemas.openxmlformats.org/drawingml/2006/spreadsheetDrawing">
      <xdr:col>19</xdr:col>
      <xdr:colOff>848995</xdr:colOff>
      <xdr:row>52</xdr:row>
      <xdr:rowOff>200660</xdr:rowOff>
    </xdr:to>
    <xdr:sp macro="" textlink="">
      <xdr:nvSpPr>
        <xdr:cNvPr id="5690" name="Text Box 19"/>
        <xdr:cNvSpPr txBox="1">
          <a:spLocks noChangeArrowheads="1"/>
        </xdr:cNvSpPr>
      </xdr:nvSpPr>
      <xdr:spPr>
        <a:xfrm>
          <a:off x="13288010" y="7954645"/>
          <a:ext cx="4020185" cy="3352165"/>
        </a:xfrm>
        <a:prstGeom prst="rect"/>
        <a:solidFill>
          <a:sysClr val="window" lastClr="FFFFFF"/>
        </a:solidFill>
        <a:ln>
          <a:miter/>
        </a:ln>
      </xdr:spPr>
      <xdr:txBody>
        <a:bodyPr vertOverflow="clip" horzOverflow="overflow" wrap="square" lIns="36576" tIns="22860" rIns="0" bIns="0" anchor="t" upright="1"/>
        <a:lstStyle/>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平成</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24</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年度の実質公債費比率は、</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4.6%</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となっており、平成</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23</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年度の</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5.0%</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からさらに改善している。この比率は早期健全化基準の</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25.0%</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を下回っており、良好な状態を示している。</a:t>
          </a:r>
        </a:p>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数値改善の原因を分子の構造で分析すると、公債費が減少していることにともない元利償還金の額が減少傾向にあることが挙げられる。</a:t>
          </a:r>
        </a:p>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また、一部事務組合への負担金が大幅に減っていることも、実質公債費比率の数値が改善した要因となっている。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3</xdr:row>
      <xdr:rowOff>162560</xdr:rowOff>
    </xdr:from>
    <xdr:to xmlns:xdr="http://schemas.openxmlformats.org/drawingml/2006/spreadsheetDrawing">
      <xdr:col>18</xdr:col>
      <xdr:colOff>391160</xdr:colOff>
      <xdr:row>38</xdr:row>
      <xdr:rowOff>9525</xdr:rowOff>
    </xdr:to>
    <xdr:graphicFrame macro="">
      <xdr:nvGraphicFramePr>
        <xdr:cNvPr id="780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334645</xdr:rowOff>
    </xdr:from>
    <xdr:to xmlns:xdr="http://schemas.openxmlformats.org/drawingml/2006/spreadsheetDrawing">
      <xdr:col>18</xdr:col>
      <xdr:colOff>133350</xdr:colOff>
      <xdr:row>52</xdr:row>
      <xdr:rowOff>9525</xdr:rowOff>
    </xdr:to>
    <xdr:sp macro="" textlink="">
      <xdr:nvSpPr>
        <xdr:cNvPr id="7808" name="正方形/長方形 3"/>
        <xdr:cNvSpPr>
          <a:spLocks noChangeArrowheads="1"/>
        </xdr:cNvSpPr>
      </xdr:nvSpPr>
      <xdr:spPr>
        <a:xfrm>
          <a:off x="12992100" y="7573645"/>
          <a:ext cx="4667250" cy="4608830"/>
        </a:xfrm>
        <a:prstGeom prst="rect"/>
        <a:solidFill>
          <a:srgbClr val="FFFFFF"/>
        </a:solidFill>
        <a:ln w="19050">
          <a:solidFill>
            <a:sysClr val="windowText" lastClr="000000"/>
          </a:solidFill>
          <a:miter/>
        </a:ln>
      </xdr:spPr>
      <xdr:txBody>
        <a:bodyPr upright="1"/>
        <a:lstStyle/>
        <a:p/>
      </xdr:txBody>
    </xdr:sp>
    <xdr:clientData/>
  </xdr:twoCellAnchor>
  <xdr:twoCellAnchor>
    <xdr:from xmlns:xdr="http://schemas.openxmlformats.org/drawingml/2006/spreadsheetDrawing">
      <xdr:col>13</xdr:col>
      <xdr:colOff>334010</xdr:colOff>
      <xdr:row>39</xdr:row>
      <xdr:rowOff>9525</xdr:rowOff>
    </xdr:from>
    <xdr:to xmlns:xdr="http://schemas.openxmlformats.org/drawingml/2006/spreadsheetDrawing">
      <xdr:col>15</xdr:col>
      <xdr:colOff>838835</xdr:colOff>
      <xdr:row>40</xdr:row>
      <xdr:rowOff>334645</xdr:rowOff>
    </xdr:to>
    <xdr:sp macro="" textlink="">
      <xdr:nvSpPr>
        <xdr:cNvPr id="7809" name="テキスト ボックス 4"/>
        <xdr:cNvSpPr txBox="1">
          <a:spLocks noChangeArrowheads="1"/>
        </xdr:cNvSpPr>
      </xdr:nvSpPr>
      <xdr:spPr>
        <a:xfrm>
          <a:off x="13049885" y="7600950"/>
          <a:ext cx="2428875" cy="677545"/>
        </a:xfrm>
        <a:prstGeom prst="rect"/>
        <a:noFill/>
        <a:ln>
          <a:miter/>
        </a:ln>
      </xdr:spPr>
      <xdr:txBody>
        <a:bodyPr vertOverflow="clip" horzOverflow="overflow" wrap="square" lIns="30162" tIns="4762" rIns="4762" bIns="4762" anchor="t" upright="1"/>
        <a:lstStyle/>
        <a:p>
          <a:pPr algn="l">
            <a:lnSpc>
              <a:spcPts val="1800"/>
            </a:lnSpc>
          </a:pPr>
          <a:r>
            <a:rPr lang="ja-JP" altLang="en-US" sz="15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分析欄</a:t>
          </a:r>
        </a:p>
      </xdr:txBody>
    </xdr:sp>
    <xdr:clientData/>
  </xdr:twoCellAnchor>
  <xdr:twoCellAnchor editAs="oneCell">
    <xdr:from xmlns:xdr="http://schemas.openxmlformats.org/drawingml/2006/spreadsheetDrawing">
      <xdr:col>3</xdr:col>
      <xdr:colOff>161925</xdr:colOff>
      <xdr:row>40</xdr:row>
      <xdr:rowOff>57785</xdr:rowOff>
    </xdr:from>
    <xdr:to xmlns:xdr="http://schemas.openxmlformats.org/drawingml/2006/spreadsheetDrawing">
      <xdr:col>3</xdr:col>
      <xdr:colOff>705485</xdr:colOff>
      <xdr:row>40</xdr:row>
      <xdr:rowOff>314960</xdr:rowOff>
    </xdr:to>
    <xdr:sp macro="" textlink="">
      <xdr:nvSpPr>
        <xdr:cNvPr id="7810" name="正方形/長方形 36" descr="右上がり対角線 (太)"/>
        <xdr:cNvSpPr>
          <a:spLocks noChangeArrowheads="1"/>
        </xdr:cNvSpPr>
      </xdr:nvSpPr>
      <xdr:spPr>
        <a:xfrm>
          <a:off x="2590800" y="8001635"/>
          <a:ext cx="543560" cy="257175"/>
        </a:xfrm>
        <a:prstGeom prst="rect"/>
        <a:solidFill>
          <a:srgbClr val="FF8080"/>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41</xdr:row>
      <xdr:rowOff>57785</xdr:rowOff>
    </xdr:from>
    <xdr:to xmlns:xdr="http://schemas.openxmlformats.org/drawingml/2006/spreadsheetDrawing">
      <xdr:col>3</xdr:col>
      <xdr:colOff>705485</xdr:colOff>
      <xdr:row>41</xdr:row>
      <xdr:rowOff>305435</xdr:rowOff>
    </xdr:to>
    <xdr:sp macro="" textlink="">
      <xdr:nvSpPr>
        <xdr:cNvPr id="7811" name="正方形/長方形 37" descr="右下がり対角線 (太)"/>
        <xdr:cNvSpPr>
          <a:spLocks noChangeArrowheads="1"/>
        </xdr:cNvSpPr>
      </xdr:nvSpPr>
      <xdr:spPr>
        <a:xfrm>
          <a:off x="2590800" y="8354060"/>
          <a:ext cx="543560" cy="247650"/>
        </a:xfrm>
        <a:prstGeom prst="rect"/>
        <a:solidFill>
          <a:srgbClr val="00FFFF"/>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42</xdr:row>
      <xdr:rowOff>48260</xdr:rowOff>
    </xdr:from>
    <xdr:to xmlns:xdr="http://schemas.openxmlformats.org/drawingml/2006/spreadsheetDrawing">
      <xdr:col>3</xdr:col>
      <xdr:colOff>705485</xdr:colOff>
      <xdr:row>42</xdr:row>
      <xdr:rowOff>305435</xdr:rowOff>
    </xdr:to>
    <xdr:sp macro="" textlink="">
      <xdr:nvSpPr>
        <xdr:cNvPr id="7812" name="正方形/長方形 38" descr="右上がり対角線 (太)"/>
        <xdr:cNvSpPr>
          <a:spLocks noChangeArrowheads="1"/>
        </xdr:cNvSpPr>
      </xdr:nvSpPr>
      <xdr:spPr>
        <a:xfrm>
          <a:off x="2590800" y="8696960"/>
          <a:ext cx="543560" cy="257175"/>
        </a:xfrm>
        <a:prstGeom prst="rect"/>
        <a:solidFill>
          <a:srgbClr val="008000"/>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43</xdr:row>
      <xdr:rowOff>48260</xdr:rowOff>
    </xdr:from>
    <xdr:to xmlns:xdr="http://schemas.openxmlformats.org/drawingml/2006/spreadsheetDrawing">
      <xdr:col>3</xdr:col>
      <xdr:colOff>705485</xdr:colOff>
      <xdr:row>43</xdr:row>
      <xdr:rowOff>305435</xdr:rowOff>
    </xdr:to>
    <xdr:sp macro="" textlink="">
      <xdr:nvSpPr>
        <xdr:cNvPr id="7813" name="正方形/長方形 39" descr="右下がり対角線 (太)"/>
        <xdr:cNvSpPr>
          <a:spLocks noChangeArrowheads="1"/>
        </xdr:cNvSpPr>
      </xdr:nvSpPr>
      <xdr:spPr>
        <a:xfrm>
          <a:off x="2590800" y="9049385"/>
          <a:ext cx="543560" cy="257175"/>
        </a:xfrm>
        <a:prstGeom prst="rect"/>
        <a:solidFill>
          <a:srgbClr val="9999FF"/>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44</xdr:row>
      <xdr:rowOff>57785</xdr:rowOff>
    </xdr:from>
    <xdr:to xmlns:xdr="http://schemas.openxmlformats.org/drawingml/2006/spreadsheetDrawing">
      <xdr:col>3</xdr:col>
      <xdr:colOff>705485</xdr:colOff>
      <xdr:row>44</xdr:row>
      <xdr:rowOff>305435</xdr:rowOff>
    </xdr:to>
    <xdr:sp macro="" textlink="">
      <xdr:nvSpPr>
        <xdr:cNvPr id="7814" name="正方形/長方形 40" descr="右上がり対角線 (太)"/>
        <xdr:cNvSpPr>
          <a:spLocks noChangeArrowheads="1"/>
        </xdr:cNvSpPr>
      </xdr:nvSpPr>
      <xdr:spPr>
        <a:xfrm>
          <a:off x="2590800" y="9411335"/>
          <a:ext cx="543560" cy="247650"/>
        </a:xfrm>
        <a:prstGeom prst="rect"/>
        <a:solidFill>
          <a:srgbClr val="FF6600"/>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45</xdr:row>
      <xdr:rowOff>57785</xdr:rowOff>
    </xdr:from>
    <xdr:to xmlns:xdr="http://schemas.openxmlformats.org/drawingml/2006/spreadsheetDrawing">
      <xdr:col>3</xdr:col>
      <xdr:colOff>705485</xdr:colOff>
      <xdr:row>45</xdr:row>
      <xdr:rowOff>314960</xdr:rowOff>
    </xdr:to>
    <xdr:sp macro="" textlink="">
      <xdr:nvSpPr>
        <xdr:cNvPr id="7815" name="正方形/長方形 41" descr="右下がり対角線 (太)"/>
        <xdr:cNvSpPr>
          <a:spLocks noChangeArrowheads="1"/>
        </xdr:cNvSpPr>
      </xdr:nvSpPr>
      <xdr:spPr>
        <a:xfrm>
          <a:off x="2590800" y="9763760"/>
          <a:ext cx="543560" cy="257175"/>
        </a:xfrm>
        <a:prstGeom prst="rect"/>
        <a:solidFill>
          <a:srgbClr val="FFFF00"/>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46</xdr:row>
      <xdr:rowOff>57785</xdr:rowOff>
    </xdr:from>
    <xdr:to xmlns:xdr="http://schemas.openxmlformats.org/drawingml/2006/spreadsheetDrawing">
      <xdr:col>3</xdr:col>
      <xdr:colOff>705485</xdr:colOff>
      <xdr:row>46</xdr:row>
      <xdr:rowOff>314960</xdr:rowOff>
    </xdr:to>
    <xdr:sp macro="" textlink="">
      <xdr:nvSpPr>
        <xdr:cNvPr id="7816" name="正方形/長方形 42" descr="右上がり対角線 (太)"/>
        <xdr:cNvSpPr>
          <a:spLocks noChangeArrowheads="1"/>
        </xdr:cNvSpPr>
      </xdr:nvSpPr>
      <xdr:spPr>
        <a:xfrm>
          <a:off x="2590800" y="10116185"/>
          <a:ext cx="543560" cy="257175"/>
        </a:xfrm>
        <a:prstGeom prst="rect"/>
        <a:solidFill>
          <a:srgbClr val="800080"/>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47</xdr:row>
      <xdr:rowOff>48260</xdr:rowOff>
    </xdr:from>
    <xdr:to xmlns:xdr="http://schemas.openxmlformats.org/drawingml/2006/spreadsheetDrawing">
      <xdr:col>3</xdr:col>
      <xdr:colOff>705485</xdr:colOff>
      <xdr:row>47</xdr:row>
      <xdr:rowOff>305435</xdr:rowOff>
    </xdr:to>
    <xdr:sp macro="" textlink="">
      <xdr:nvSpPr>
        <xdr:cNvPr id="7817" name="正方形/長方形 43" descr="右下がり対角線 (太)"/>
        <xdr:cNvSpPr>
          <a:spLocks noChangeArrowheads="1"/>
        </xdr:cNvSpPr>
      </xdr:nvSpPr>
      <xdr:spPr>
        <a:xfrm>
          <a:off x="2590800" y="10459085"/>
          <a:ext cx="543560" cy="257175"/>
        </a:xfrm>
        <a:prstGeom prst="rect"/>
        <a:solidFill>
          <a:srgbClr val="00FF00"/>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48</xdr:row>
      <xdr:rowOff>57785</xdr:rowOff>
    </xdr:from>
    <xdr:to xmlns:xdr="http://schemas.openxmlformats.org/drawingml/2006/spreadsheetDrawing">
      <xdr:col>3</xdr:col>
      <xdr:colOff>705485</xdr:colOff>
      <xdr:row>48</xdr:row>
      <xdr:rowOff>305435</xdr:rowOff>
    </xdr:to>
    <xdr:sp macro="" textlink="">
      <xdr:nvSpPr>
        <xdr:cNvPr id="7818" name="正方形/長方形 44" descr="右上がり対角線 (太)"/>
        <xdr:cNvSpPr>
          <a:spLocks noChangeArrowheads="1"/>
        </xdr:cNvSpPr>
      </xdr:nvSpPr>
      <xdr:spPr>
        <a:xfrm>
          <a:off x="2590800" y="10821035"/>
          <a:ext cx="543560" cy="247650"/>
        </a:xfrm>
        <a:prstGeom prst="rect"/>
        <a:solidFill>
          <a:srgbClr val="FF00FF"/>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49</xdr:row>
      <xdr:rowOff>57785</xdr:rowOff>
    </xdr:from>
    <xdr:to xmlns:xdr="http://schemas.openxmlformats.org/drawingml/2006/spreadsheetDrawing">
      <xdr:col>3</xdr:col>
      <xdr:colOff>705485</xdr:colOff>
      <xdr:row>49</xdr:row>
      <xdr:rowOff>314960</xdr:rowOff>
    </xdr:to>
    <xdr:sp macro="" textlink="">
      <xdr:nvSpPr>
        <xdr:cNvPr id="7819" name="正方形/長方形 45" descr="右下がり対角線 (太)"/>
        <xdr:cNvSpPr>
          <a:spLocks noChangeArrowheads="1"/>
        </xdr:cNvSpPr>
      </xdr:nvSpPr>
      <xdr:spPr>
        <a:xfrm>
          <a:off x="2590800" y="11173460"/>
          <a:ext cx="543560" cy="257175"/>
        </a:xfrm>
        <a:prstGeom prst="rect"/>
        <a:solidFill>
          <a:srgbClr val="0000FF"/>
        </a:solidFill>
        <a:ln w="12700">
          <a:solidFill>
            <a:sysClr val="windowText" lastClr="000000"/>
          </a:solidFill>
          <a:miter/>
        </a:ln>
      </xdr:spPr>
      <xdr:txBody>
        <a:bodyPr upright="1"/>
        <a:lstStyle/>
        <a:p/>
      </xdr:txBody>
    </xdr:sp>
    <xdr:clientData/>
  </xdr:twoCellAnchor>
  <xdr:twoCellAnchor editAs="oneCell">
    <xdr:from xmlns:xdr="http://schemas.openxmlformats.org/drawingml/2006/spreadsheetDrawing">
      <xdr:col>3</xdr:col>
      <xdr:colOff>161925</xdr:colOff>
      <xdr:row>50</xdr:row>
      <xdr:rowOff>48260</xdr:rowOff>
    </xdr:from>
    <xdr:to xmlns:xdr="http://schemas.openxmlformats.org/drawingml/2006/spreadsheetDrawing">
      <xdr:col>3</xdr:col>
      <xdr:colOff>705485</xdr:colOff>
      <xdr:row>50</xdr:row>
      <xdr:rowOff>305435</xdr:rowOff>
    </xdr:to>
    <xdr:sp macro="" textlink="">
      <xdr:nvSpPr>
        <xdr:cNvPr id="7820" name="正方形/長方形 46" descr="右上がり対角線 (太)"/>
        <xdr:cNvSpPr>
          <a:spLocks noChangeArrowheads="1"/>
        </xdr:cNvSpPr>
      </xdr:nvSpPr>
      <xdr:spPr>
        <a:xfrm>
          <a:off x="2590800" y="11516360"/>
          <a:ext cx="543560" cy="257175"/>
        </a:xfrm>
        <a:prstGeom prst="rect"/>
        <a:solidFill>
          <a:srgbClr val="FFCC00"/>
        </a:solidFill>
        <a:ln w="12700">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190500</xdr:colOff>
      <xdr:row>51</xdr:row>
      <xdr:rowOff>163195</xdr:rowOff>
    </xdr:from>
    <xdr:to xmlns:xdr="http://schemas.openxmlformats.org/drawingml/2006/spreadsheetDrawing">
      <xdr:col>3</xdr:col>
      <xdr:colOff>667385</xdr:colOff>
      <xdr:row>51</xdr:row>
      <xdr:rowOff>163195</xdr:rowOff>
    </xdr:to>
    <xdr:sp macro="" textlink="">
      <xdr:nvSpPr>
        <xdr:cNvPr id="7821" name="直線コネクタ 20"/>
        <xdr:cNvSpPr>
          <a:spLocks noChangeShapeType="1"/>
        </xdr:cNvSpPr>
      </xdr:nvSpPr>
      <xdr:spPr>
        <a:xfrm>
          <a:off x="2619375" y="11983720"/>
          <a:ext cx="476885" cy="0"/>
        </a:xfrm>
        <a:prstGeom prst="line"/>
        <a:noFill/>
        <a:ln w="38100">
          <a:solidFill>
            <a:srgbClr val="FF0000"/>
          </a:solidFill>
          <a:miter/>
        </a:ln>
      </xdr:spPr>
      <xdr:txBody>
        <a:bodyPr upright="1"/>
        <a:lstStyle/>
        <a:p/>
      </xdr:txBody>
    </xdr:sp>
    <xdr:clientData/>
  </xdr:twoCellAnchor>
  <xdr:twoCellAnchor>
    <xdr:from xmlns:xdr="http://schemas.openxmlformats.org/drawingml/2006/spreadsheetDrawing">
      <xdr:col>3</xdr:col>
      <xdr:colOff>342900</xdr:colOff>
      <xdr:row>51</xdr:row>
      <xdr:rowOff>76200</xdr:rowOff>
    </xdr:from>
    <xdr:to xmlns:xdr="http://schemas.openxmlformats.org/drawingml/2006/spreadsheetDrawing">
      <xdr:col>3</xdr:col>
      <xdr:colOff>524510</xdr:colOff>
      <xdr:row>51</xdr:row>
      <xdr:rowOff>258445</xdr:rowOff>
    </xdr:to>
    <xdr:sp macro="" textlink="">
      <xdr:nvSpPr>
        <xdr:cNvPr id="7822" name="Oval 182"/>
        <xdr:cNvSpPr>
          <a:spLocks noChangeArrowheads="1"/>
        </xdr:cNvSpPr>
      </xdr:nvSpPr>
      <xdr:spPr>
        <a:xfrm>
          <a:off x="2771775" y="11896725"/>
          <a:ext cx="181610" cy="182245"/>
        </a:xfrm>
        <a:prstGeom prst="ellipse"/>
        <a:solidFill>
          <a:srgbClr val="FF0000"/>
        </a:solidFill>
        <a:ln w="12700">
          <a:solidFill>
            <a:srgbClr val="FF0000"/>
          </a:solidFill>
        </a:ln>
      </xdr:spPr>
      <xdr:txBody>
        <a:bodyPr upright="1"/>
        <a:lstStyle/>
        <a:p/>
      </xdr:txBody>
    </xdr:sp>
    <xdr:clientData/>
  </xdr:twoCellAnchor>
  <xdr:twoCellAnchor>
    <xdr:from xmlns:xdr="http://schemas.openxmlformats.org/drawingml/2006/spreadsheetDrawing">
      <xdr:col>0</xdr:col>
      <xdr:colOff>142875</xdr:colOff>
      <xdr:row>0</xdr:row>
      <xdr:rowOff>143510</xdr:rowOff>
    </xdr:from>
    <xdr:to xmlns:xdr="http://schemas.openxmlformats.org/drawingml/2006/spreadsheetDrawing">
      <xdr:col>10</xdr:col>
      <xdr:colOff>400050</xdr:colOff>
      <xdr:row>4</xdr:row>
      <xdr:rowOff>19685</xdr:rowOff>
    </xdr:to>
    <xdr:sp macro="" textlink="">
      <xdr:nvSpPr>
        <xdr:cNvPr id="7823" name="表題ボックス"/>
        <xdr:cNvSpPr>
          <a:spLocks noChangeArrowheads="1"/>
        </xdr:cNvSpPr>
      </xdr:nvSpPr>
      <xdr:spPr>
        <a:xfrm>
          <a:off x="142875" y="143510"/>
          <a:ext cx="9229725" cy="638175"/>
        </a:xfrm>
        <a:prstGeom prst="rect"/>
        <a:noFill/>
        <a:ln>
          <a:miter/>
        </a:ln>
      </xdr:spPr>
      <xdr:txBody>
        <a:bodyPr vertOverflow="clip" horzOverflow="overflow" wrap="square" lIns="54864" tIns="32004" rIns="0" bIns="32004" anchor="ctr"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（8）将来負担比率（分子）の構造（市町村）</a:t>
          </a:r>
        </a:p>
      </xdr:txBody>
    </xdr:sp>
    <xdr:clientData/>
  </xdr:twoCellAnchor>
  <xdr:twoCellAnchor>
    <xdr:from xmlns:xdr="http://schemas.openxmlformats.org/drawingml/2006/spreadsheetDrawing">
      <xdr:col>11</xdr:col>
      <xdr:colOff>591820</xdr:colOff>
      <xdr:row>1</xdr:row>
      <xdr:rowOff>47625</xdr:rowOff>
    </xdr:from>
    <xdr:to xmlns:xdr="http://schemas.openxmlformats.org/drawingml/2006/spreadsheetDrawing">
      <xdr:col>13</xdr:col>
      <xdr:colOff>629285</xdr:colOff>
      <xdr:row>3</xdr:row>
      <xdr:rowOff>123825</xdr:rowOff>
    </xdr:to>
    <xdr:sp macro="" textlink="">
      <xdr:nvSpPr>
        <xdr:cNvPr id="7824" name="年度ボックス"/>
        <xdr:cNvSpPr>
          <a:spLocks noChangeArrowheads="1"/>
        </xdr:cNvSpPr>
      </xdr:nvSpPr>
      <xdr:spPr>
        <a:xfrm>
          <a:off x="10812145" y="238125"/>
          <a:ext cx="2533015" cy="457200"/>
        </a:xfrm>
        <a:prstGeom prst="rect"/>
        <a:noFill/>
        <a:ln w="25400">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平成24年度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7825" name="団体名称ボックス"/>
        <xdr:cNvSpPr>
          <a:spLocks noChangeArrowheads="1"/>
        </xdr:cNvSpPr>
      </xdr:nvSpPr>
      <xdr:spPr>
        <a:xfrm>
          <a:off x="13849350" y="238125"/>
          <a:ext cx="3810000" cy="457200"/>
        </a:xfrm>
        <a:prstGeom prst="rect"/>
        <a:noFill/>
        <a:ln w="25400">
          <a:solidFill>
            <a:sysClr val="windowText" lastClr="000000"/>
          </a:solidFill>
          <a:miter/>
        </a:ln>
      </xdr:spPr>
      <xdr:txBody>
        <a:bodyPr vertOverflow="clip" horzOverflow="overflow" wrap="square" lIns="36576" tIns="22860" rIns="36576" bIns="22860" anchor="ctr"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群馬県邑楽町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7826" name="Line 22"/>
        <xdr:cNvSpPr>
          <a:spLocks noChangeShapeType="1"/>
        </xdr:cNvSpPr>
      </xdr:nvSpPr>
      <xdr:spPr>
        <a:xfrm>
          <a:off x="504825" y="7591425"/>
          <a:ext cx="5972175" cy="352425"/>
        </a:xfrm>
        <a:prstGeom prst="line"/>
        <a:noFill/>
        <a:ln w="19050">
          <a:solidFill>
            <a:sysClr val="windowText" lastClr="000000"/>
          </a:solidFill>
          <a:miter/>
        </a:ln>
      </xdr:spPr>
      <xdr:txBody>
        <a:bodyPr upright="1"/>
        <a:lstStyle/>
        <a:p/>
      </xdr:txBody>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934720</xdr:colOff>
      <xdr:row>5</xdr:row>
      <xdr:rowOff>133985</xdr:rowOff>
    </xdr:to>
    <xdr:sp macro="" textlink="">
      <xdr:nvSpPr>
        <xdr:cNvPr id="7827" name="テキスト ボックス 6"/>
        <xdr:cNvSpPr txBox="1">
          <a:spLocks noChangeArrowheads="1"/>
        </xdr:cNvSpPr>
      </xdr:nvSpPr>
      <xdr:spPr>
        <a:xfrm>
          <a:off x="619760" y="705485"/>
          <a:ext cx="1781810" cy="381000"/>
        </a:xfrm>
        <a:prstGeom prst="rect"/>
        <a:noFill/>
        <a:ln>
          <a:miter/>
        </a:ln>
      </xdr:spPr>
      <xdr:txBody>
        <a:bodyPr vertOverflow="clip" horzOverflow="overflow" wrap="square" lIns="36576" tIns="22860" rIns="0" bIns="0" anchor="t"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（百万円）</a:t>
          </a:r>
        </a:p>
      </xdr:txBody>
    </xdr:sp>
    <xdr:clientData/>
  </xdr:twoCellAnchor>
  <xdr:twoCellAnchor>
    <xdr:from xmlns:xdr="http://schemas.openxmlformats.org/drawingml/2006/spreadsheetDrawing">
      <xdr:col>13</xdr:col>
      <xdr:colOff>448310</xdr:colOff>
      <xdr:row>40</xdr:row>
      <xdr:rowOff>9525</xdr:rowOff>
    </xdr:from>
    <xdr:to xmlns:xdr="http://schemas.openxmlformats.org/drawingml/2006/spreadsheetDrawing">
      <xdr:col>17</xdr:col>
      <xdr:colOff>877570</xdr:colOff>
      <xdr:row>51</xdr:row>
      <xdr:rowOff>172720</xdr:rowOff>
    </xdr:to>
    <xdr:sp macro="" textlink="">
      <xdr:nvSpPr>
        <xdr:cNvPr id="7828" name="Text Box 22"/>
        <xdr:cNvSpPr txBox="1">
          <a:spLocks noChangeArrowheads="1"/>
        </xdr:cNvSpPr>
      </xdr:nvSpPr>
      <xdr:spPr>
        <a:xfrm>
          <a:off x="13164185" y="7953375"/>
          <a:ext cx="4277360" cy="4039870"/>
        </a:xfrm>
        <a:prstGeom prst="rect"/>
        <a:solidFill>
          <a:sysClr val="window" lastClr="FFFFFF"/>
        </a:solidFill>
        <a:ln>
          <a:miter/>
        </a:ln>
      </xdr:spPr>
      <xdr:txBody>
        <a:bodyPr vertOverflow="clip" horzOverflow="overflow" wrap="square" lIns="36576" tIns="22860" rIns="0" bIns="0" anchor="t" upright="1"/>
        <a:lstStyle/>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平成</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24</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年度の将来負担比率は、平成</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22</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年度から変わらずマイナスとなっている。この比率は早期健全化基準の</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350.0%</a:t>
          </a: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を下回っており、良好な状態を示している。</a:t>
          </a:r>
        </a:p>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数値改善の原因を分子の構造で分析すると、財政調整基金、減債基金、その他特定目的基金などを含む充当可能基金残高が増加したことが挙げられる。</a:t>
          </a:r>
        </a:p>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そして、最終的に分子がマイナスになったので、将来負担比率もマイナスとなった。</a:t>
          </a:r>
        </a:p>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今後も、現在の水準を保ちつつ、費用の削減を図っていきたい。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workbookViewId="0">
      <selection activeCell="B3" sqref="B3:K5"/>
    </sheetView>
  </sheetViews>
  <sheetFormatPr defaultColWidth="0" defaultRowHeight="11.25" zeroHeight="1"/>
  <cols>
    <col min="1" max="11" width="2.125" style="1" customWidth="1"/>
    <col min="12" max="17" width="2.25390625" style="1" customWidth="1"/>
    <col min="18" max="119" width="2.125" style="1" customWidth="1"/>
    <col min="120" max="16384" width="0" style="1" hidden="1" customWidth="1"/>
  </cols>
  <sheetData>
    <row r="1" spans="1:119" ht="33" customHeight="1">
      <c r="A1" s="1"/>
      <c r="B1" s="3" t="s">
        <v>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5</v>
      </c>
      <c r="C2" s="4"/>
      <c r="D2" s="39"/>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v>
      </c>
      <c r="C3" s="22"/>
      <c r="D3" s="22"/>
      <c r="E3" s="43"/>
      <c r="F3" s="43"/>
      <c r="G3" s="43"/>
      <c r="H3" s="43"/>
      <c r="I3" s="43"/>
      <c r="J3" s="43"/>
      <c r="K3" s="43"/>
      <c r="L3" s="43" t="s">
        <v>15</v>
      </c>
      <c r="M3" s="43"/>
      <c r="N3" s="43"/>
      <c r="O3" s="43"/>
      <c r="P3" s="43"/>
      <c r="Q3" s="43"/>
      <c r="R3" s="93"/>
      <c r="S3" s="93"/>
      <c r="T3" s="93"/>
      <c r="U3" s="93"/>
      <c r="V3" s="110"/>
      <c r="W3" s="125" t="s">
        <v>13</v>
      </c>
      <c r="X3" s="134"/>
      <c r="Y3" s="134"/>
      <c r="Z3" s="134"/>
      <c r="AA3" s="134"/>
      <c r="AB3" s="22"/>
      <c r="AC3" s="93" t="s">
        <v>7</v>
      </c>
      <c r="AD3" s="134"/>
      <c r="AE3" s="134"/>
      <c r="AF3" s="134"/>
      <c r="AG3" s="134"/>
      <c r="AH3" s="134"/>
      <c r="AI3" s="134"/>
      <c r="AJ3" s="134"/>
      <c r="AK3" s="134"/>
      <c r="AL3" s="158"/>
      <c r="AM3" s="125" t="s">
        <v>20</v>
      </c>
      <c r="AN3" s="134"/>
      <c r="AO3" s="134"/>
      <c r="AP3" s="134"/>
      <c r="AQ3" s="134"/>
      <c r="AR3" s="134"/>
      <c r="AS3" s="134"/>
      <c r="AT3" s="134"/>
      <c r="AU3" s="134"/>
      <c r="AV3" s="134"/>
      <c r="AW3" s="134"/>
      <c r="AX3" s="158"/>
      <c r="AY3" s="10" t="s">
        <v>27</v>
      </c>
      <c r="AZ3" s="27"/>
      <c r="BA3" s="27"/>
      <c r="BB3" s="27"/>
      <c r="BC3" s="27"/>
      <c r="BD3" s="27"/>
      <c r="BE3" s="27"/>
      <c r="BF3" s="27"/>
      <c r="BG3" s="27"/>
      <c r="BH3" s="27"/>
      <c r="BI3" s="27"/>
      <c r="BJ3" s="27"/>
      <c r="BK3" s="27"/>
      <c r="BL3" s="27"/>
      <c r="BM3" s="202"/>
      <c r="BN3" s="125" t="s">
        <v>24</v>
      </c>
      <c r="BO3" s="134"/>
      <c r="BP3" s="134"/>
      <c r="BQ3" s="134"/>
      <c r="BR3" s="134"/>
      <c r="BS3" s="134"/>
      <c r="BT3" s="134"/>
      <c r="BU3" s="158"/>
      <c r="BV3" s="125" t="s">
        <v>33</v>
      </c>
      <c r="BW3" s="134"/>
      <c r="BX3" s="134"/>
      <c r="BY3" s="134"/>
      <c r="BZ3" s="134"/>
      <c r="CA3" s="134"/>
      <c r="CB3" s="134"/>
      <c r="CC3" s="158"/>
      <c r="CD3" s="10" t="s">
        <v>27</v>
      </c>
      <c r="CE3" s="27"/>
      <c r="CF3" s="27"/>
      <c r="CG3" s="27"/>
      <c r="CH3" s="27"/>
      <c r="CI3" s="27"/>
      <c r="CJ3" s="27"/>
      <c r="CK3" s="27"/>
      <c r="CL3" s="27"/>
      <c r="CM3" s="27"/>
      <c r="CN3" s="27"/>
      <c r="CO3" s="27"/>
      <c r="CP3" s="27"/>
      <c r="CQ3" s="27"/>
      <c r="CR3" s="27"/>
      <c r="CS3" s="202"/>
      <c r="CT3" s="125" t="s">
        <v>35</v>
      </c>
      <c r="CU3" s="134"/>
      <c r="CV3" s="134"/>
      <c r="CW3" s="134"/>
      <c r="CX3" s="134"/>
      <c r="CY3" s="134"/>
      <c r="CZ3" s="134"/>
      <c r="DA3" s="158"/>
      <c r="DB3" s="125" t="s">
        <v>36</v>
      </c>
      <c r="DC3" s="134"/>
      <c r="DD3" s="134"/>
      <c r="DE3" s="134"/>
      <c r="DF3" s="134"/>
      <c r="DG3" s="134"/>
      <c r="DH3" s="134"/>
      <c r="DI3" s="158"/>
      <c r="DJ3" s="1"/>
      <c r="DK3" s="1"/>
      <c r="DL3" s="1"/>
      <c r="DM3" s="1"/>
      <c r="DN3" s="1"/>
      <c r="DO3" s="1"/>
    </row>
    <row r="4" spans="1:119" ht="18.75" customHeight="1">
      <c r="A4" s="2"/>
      <c r="B4" s="6"/>
      <c r="C4" s="23"/>
      <c r="D4" s="23"/>
      <c r="E4" s="44"/>
      <c r="F4" s="44"/>
      <c r="G4" s="44"/>
      <c r="H4" s="44"/>
      <c r="I4" s="44"/>
      <c r="J4" s="44"/>
      <c r="K4" s="44"/>
      <c r="L4" s="44"/>
      <c r="M4" s="44"/>
      <c r="N4" s="44"/>
      <c r="O4" s="44"/>
      <c r="P4" s="44"/>
      <c r="Q4" s="44"/>
      <c r="R4" s="94"/>
      <c r="S4" s="94"/>
      <c r="T4" s="94"/>
      <c r="U4" s="94"/>
      <c r="V4" s="111"/>
      <c r="W4" s="126"/>
      <c r="X4" s="53"/>
      <c r="Y4" s="53"/>
      <c r="Z4" s="53"/>
      <c r="AA4" s="53"/>
      <c r="AB4" s="23"/>
      <c r="AC4" s="94"/>
      <c r="AD4" s="53"/>
      <c r="AE4" s="53"/>
      <c r="AF4" s="53"/>
      <c r="AG4" s="53"/>
      <c r="AH4" s="53"/>
      <c r="AI4" s="53"/>
      <c r="AJ4" s="53"/>
      <c r="AK4" s="53"/>
      <c r="AL4" s="159"/>
      <c r="AM4" s="127"/>
      <c r="AN4" s="56"/>
      <c r="AO4" s="56"/>
      <c r="AP4" s="56"/>
      <c r="AQ4" s="56"/>
      <c r="AR4" s="56"/>
      <c r="AS4" s="56"/>
      <c r="AT4" s="56"/>
      <c r="AU4" s="56"/>
      <c r="AV4" s="56"/>
      <c r="AW4" s="56"/>
      <c r="AX4" s="160"/>
      <c r="AY4" s="183" t="s">
        <v>45</v>
      </c>
      <c r="AZ4" s="191"/>
      <c r="BA4" s="191"/>
      <c r="BB4" s="191"/>
      <c r="BC4" s="191"/>
      <c r="BD4" s="191"/>
      <c r="BE4" s="191"/>
      <c r="BF4" s="191"/>
      <c r="BG4" s="191"/>
      <c r="BH4" s="191"/>
      <c r="BI4" s="191"/>
      <c r="BJ4" s="191"/>
      <c r="BK4" s="191"/>
      <c r="BL4" s="191"/>
      <c r="BM4" s="203"/>
      <c r="BN4" s="208">
        <v>8816130</v>
      </c>
      <c r="BO4" s="147"/>
      <c r="BP4" s="147"/>
      <c r="BQ4" s="147"/>
      <c r="BR4" s="147"/>
      <c r="BS4" s="147"/>
      <c r="BT4" s="147"/>
      <c r="BU4" s="167"/>
      <c r="BV4" s="208">
        <v>9262038</v>
      </c>
      <c r="BW4" s="147"/>
      <c r="BX4" s="147"/>
      <c r="BY4" s="147"/>
      <c r="BZ4" s="147"/>
      <c r="CA4" s="147"/>
      <c r="CB4" s="147"/>
      <c r="CC4" s="167"/>
      <c r="CD4" s="215" t="s">
        <v>51</v>
      </c>
      <c r="CE4" s="216"/>
      <c r="CF4" s="216"/>
      <c r="CG4" s="216"/>
      <c r="CH4" s="216"/>
      <c r="CI4" s="216"/>
      <c r="CJ4" s="216"/>
      <c r="CK4" s="216"/>
      <c r="CL4" s="216"/>
      <c r="CM4" s="216"/>
      <c r="CN4" s="216"/>
      <c r="CO4" s="216"/>
      <c r="CP4" s="216"/>
      <c r="CQ4" s="216"/>
      <c r="CR4" s="216"/>
      <c r="CS4" s="219"/>
      <c r="CT4" s="222">
        <v>7</v>
      </c>
      <c r="CU4" s="230"/>
      <c r="CV4" s="230"/>
      <c r="CW4" s="230"/>
      <c r="CX4" s="230"/>
      <c r="CY4" s="230"/>
      <c r="CZ4" s="230"/>
      <c r="DA4" s="237"/>
      <c r="DB4" s="222">
        <v>8.8000000000000007</v>
      </c>
      <c r="DC4" s="230"/>
      <c r="DD4" s="230"/>
      <c r="DE4" s="230"/>
      <c r="DF4" s="230"/>
      <c r="DG4" s="230"/>
      <c r="DH4" s="230"/>
      <c r="DI4" s="237"/>
      <c r="DJ4" s="1"/>
      <c r="DK4" s="1"/>
      <c r="DL4" s="1"/>
      <c r="DM4" s="1"/>
      <c r="DN4" s="1"/>
      <c r="DO4" s="1"/>
    </row>
    <row r="5" spans="1:119" ht="18.75" customHeight="1">
      <c r="A5" s="2"/>
      <c r="B5" s="7"/>
      <c r="C5" s="24"/>
      <c r="D5" s="24"/>
      <c r="E5" s="45"/>
      <c r="F5" s="45"/>
      <c r="G5" s="45"/>
      <c r="H5" s="45"/>
      <c r="I5" s="45"/>
      <c r="J5" s="45"/>
      <c r="K5" s="45"/>
      <c r="L5" s="45"/>
      <c r="M5" s="45"/>
      <c r="N5" s="45"/>
      <c r="O5" s="45"/>
      <c r="P5" s="45"/>
      <c r="Q5" s="45"/>
      <c r="R5" s="50"/>
      <c r="S5" s="50"/>
      <c r="T5" s="50"/>
      <c r="U5" s="50"/>
      <c r="V5" s="112"/>
      <c r="W5" s="127"/>
      <c r="X5" s="56"/>
      <c r="Y5" s="56"/>
      <c r="Z5" s="56"/>
      <c r="AA5" s="56"/>
      <c r="AB5" s="24"/>
      <c r="AC5" s="50"/>
      <c r="AD5" s="56"/>
      <c r="AE5" s="56"/>
      <c r="AF5" s="56"/>
      <c r="AG5" s="56"/>
      <c r="AH5" s="56"/>
      <c r="AI5" s="56"/>
      <c r="AJ5" s="56"/>
      <c r="AK5" s="56"/>
      <c r="AL5" s="160"/>
      <c r="AM5" s="169" t="s">
        <v>52</v>
      </c>
      <c r="AN5" s="57"/>
      <c r="AO5" s="57"/>
      <c r="AP5" s="57"/>
      <c r="AQ5" s="57"/>
      <c r="AR5" s="57"/>
      <c r="AS5" s="57"/>
      <c r="AT5" s="62"/>
      <c r="AU5" s="144" t="s">
        <v>6</v>
      </c>
      <c r="AV5" s="136"/>
      <c r="AW5" s="136"/>
      <c r="AX5" s="136"/>
      <c r="AY5" s="184" t="s">
        <v>53</v>
      </c>
      <c r="AZ5" s="192"/>
      <c r="BA5" s="192"/>
      <c r="BB5" s="192"/>
      <c r="BC5" s="192"/>
      <c r="BD5" s="192"/>
      <c r="BE5" s="192"/>
      <c r="BF5" s="192"/>
      <c r="BG5" s="192"/>
      <c r="BH5" s="192"/>
      <c r="BI5" s="192"/>
      <c r="BJ5" s="192"/>
      <c r="BK5" s="192"/>
      <c r="BL5" s="192"/>
      <c r="BM5" s="204"/>
      <c r="BN5" s="209">
        <v>8355550</v>
      </c>
      <c r="BO5" s="211"/>
      <c r="BP5" s="211"/>
      <c r="BQ5" s="211"/>
      <c r="BR5" s="211"/>
      <c r="BS5" s="211"/>
      <c r="BT5" s="211"/>
      <c r="BU5" s="213"/>
      <c r="BV5" s="209">
        <v>8756019</v>
      </c>
      <c r="BW5" s="211"/>
      <c r="BX5" s="211"/>
      <c r="BY5" s="211"/>
      <c r="BZ5" s="211"/>
      <c r="CA5" s="211"/>
      <c r="CB5" s="211"/>
      <c r="CC5" s="213"/>
      <c r="CD5" s="186" t="s">
        <v>58</v>
      </c>
      <c r="CE5" s="194"/>
      <c r="CF5" s="194"/>
      <c r="CG5" s="194"/>
      <c r="CH5" s="194"/>
      <c r="CI5" s="194"/>
      <c r="CJ5" s="194"/>
      <c r="CK5" s="194"/>
      <c r="CL5" s="194"/>
      <c r="CM5" s="194"/>
      <c r="CN5" s="194"/>
      <c r="CO5" s="194"/>
      <c r="CP5" s="194"/>
      <c r="CQ5" s="194"/>
      <c r="CR5" s="194"/>
      <c r="CS5" s="206"/>
      <c r="CT5" s="223">
        <v>85.8</v>
      </c>
      <c r="CU5" s="231"/>
      <c r="CV5" s="231"/>
      <c r="CW5" s="231"/>
      <c r="CX5" s="231"/>
      <c r="CY5" s="231"/>
      <c r="CZ5" s="231"/>
      <c r="DA5" s="238"/>
      <c r="DB5" s="223">
        <v>85.6</v>
      </c>
      <c r="DC5" s="231"/>
      <c r="DD5" s="231"/>
      <c r="DE5" s="231"/>
      <c r="DF5" s="231"/>
      <c r="DG5" s="231"/>
      <c r="DH5" s="231"/>
      <c r="DI5" s="238"/>
      <c r="DJ5" s="1"/>
      <c r="DK5" s="1"/>
      <c r="DL5" s="1"/>
      <c r="DM5" s="1"/>
      <c r="DN5" s="1"/>
      <c r="DO5" s="1"/>
    </row>
    <row r="6" spans="1:119" ht="18.75" customHeight="1">
      <c r="A6" s="2"/>
      <c r="B6" s="8" t="s">
        <v>56</v>
      </c>
      <c r="C6" s="25"/>
      <c r="D6" s="25"/>
      <c r="E6" s="46"/>
      <c r="F6" s="46"/>
      <c r="G6" s="46"/>
      <c r="H6" s="46"/>
      <c r="I6" s="46"/>
      <c r="J6" s="46"/>
      <c r="K6" s="46"/>
      <c r="L6" s="46" t="s">
        <v>61</v>
      </c>
      <c r="M6" s="46"/>
      <c r="N6" s="46"/>
      <c r="O6" s="46"/>
      <c r="P6" s="46"/>
      <c r="Q6" s="46"/>
      <c r="R6" s="49"/>
      <c r="S6" s="49"/>
      <c r="T6" s="49"/>
      <c r="U6" s="49"/>
      <c r="V6" s="113"/>
      <c r="W6" s="128" t="s">
        <v>68</v>
      </c>
      <c r="X6" s="55"/>
      <c r="Y6" s="55"/>
      <c r="Z6" s="55"/>
      <c r="AA6" s="55"/>
      <c r="AB6" s="25"/>
      <c r="AC6" s="141" t="s">
        <v>63</v>
      </c>
      <c r="AD6" s="149"/>
      <c r="AE6" s="149"/>
      <c r="AF6" s="149"/>
      <c r="AG6" s="149"/>
      <c r="AH6" s="149"/>
      <c r="AI6" s="149"/>
      <c r="AJ6" s="149"/>
      <c r="AK6" s="149"/>
      <c r="AL6" s="161"/>
      <c r="AM6" s="169" t="s">
        <v>72</v>
      </c>
      <c r="AN6" s="57"/>
      <c r="AO6" s="57"/>
      <c r="AP6" s="57"/>
      <c r="AQ6" s="57"/>
      <c r="AR6" s="57"/>
      <c r="AS6" s="57"/>
      <c r="AT6" s="62"/>
      <c r="AU6" s="144" t="s">
        <v>6</v>
      </c>
      <c r="AV6" s="136"/>
      <c r="AW6" s="136"/>
      <c r="AX6" s="136"/>
      <c r="AY6" s="184" t="s">
        <v>39</v>
      </c>
      <c r="AZ6" s="192"/>
      <c r="BA6" s="192"/>
      <c r="BB6" s="192"/>
      <c r="BC6" s="192"/>
      <c r="BD6" s="192"/>
      <c r="BE6" s="192"/>
      <c r="BF6" s="192"/>
      <c r="BG6" s="192"/>
      <c r="BH6" s="192"/>
      <c r="BI6" s="192"/>
      <c r="BJ6" s="192"/>
      <c r="BK6" s="192"/>
      <c r="BL6" s="192"/>
      <c r="BM6" s="204"/>
      <c r="BN6" s="209">
        <v>460580</v>
      </c>
      <c r="BO6" s="211"/>
      <c r="BP6" s="211"/>
      <c r="BQ6" s="211"/>
      <c r="BR6" s="211"/>
      <c r="BS6" s="211"/>
      <c r="BT6" s="211"/>
      <c r="BU6" s="213"/>
      <c r="BV6" s="209">
        <v>506019</v>
      </c>
      <c r="BW6" s="211"/>
      <c r="BX6" s="211"/>
      <c r="BY6" s="211"/>
      <c r="BZ6" s="211"/>
      <c r="CA6" s="211"/>
      <c r="CB6" s="211"/>
      <c r="CC6" s="213"/>
      <c r="CD6" s="186" t="s">
        <v>78</v>
      </c>
      <c r="CE6" s="194"/>
      <c r="CF6" s="194"/>
      <c r="CG6" s="194"/>
      <c r="CH6" s="194"/>
      <c r="CI6" s="194"/>
      <c r="CJ6" s="194"/>
      <c r="CK6" s="194"/>
      <c r="CL6" s="194"/>
      <c r="CM6" s="194"/>
      <c r="CN6" s="194"/>
      <c r="CO6" s="194"/>
      <c r="CP6" s="194"/>
      <c r="CQ6" s="194"/>
      <c r="CR6" s="194"/>
      <c r="CS6" s="206"/>
      <c r="CT6" s="224">
        <v>94.9</v>
      </c>
      <c r="CU6" s="232"/>
      <c r="CV6" s="232"/>
      <c r="CW6" s="232"/>
      <c r="CX6" s="232"/>
      <c r="CY6" s="232"/>
      <c r="CZ6" s="232"/>
      <c r="DA6" s="239"/>
      <c r="DB6" s="224">
        <v>93.4</v>
      </c>
      <c r="DC6" s="232"/>
      <c r="DD6" s="232"/>
      <c r="DE6" s="232"/>
      <c r="DF6" s="232"/>
      <c r="DG6" s="232"/>
      <c r="DH6" s="232"/>
      <c r="DI6" s="239"/>
      <c r="DJ6" s="1"/>
      <c r="DK6" s="1"/>
      <c r="DL6" s="1"/>
      <c r="DM6" s="1"/>
      <c r="DN6" s="1"/>
      <c r="DO6" s="1"/>
    </row>
    <row r="7" spans="1:119" ht="18.75" customHeight="1">
      <c r="A7" s="2"/>
      <c r="B7" s="6"/>
      <c r="C7" s="23"/>
      <c r="D7" s="23"/>
      <c r="E7" s="44"/>
      <c r="F7" s="44"/>
      <c r="G7" s="44"/>
      <c r="H7" s="44"/>
      <c r="I7" s="44"/>
      <c r="J7" s="44"/>
      <c r="K7" s="44"/>
      <c r="L7" s="44"/>
      <c r="M7" s="44"/>
      <c r="N7" s="44"/>
      <c r="O7" s="44"/>
      <c r="P7" s="44"/>
      <c r="Q7" s="44"/>
      <c r="R7" s="94"/>
      <c r="S7" s="94"/>
      <c r="T7" s="94"/>
      <c r="U7" s="94"/>
      <c r="V7" s="111"/>
      <c r="W7" s="126"/>
      <c r="X7" s="53"/>
      <c r="Y7" s="53"/>
      <c r="Z7" s="53"/>
      <c r="AA7" s="53"/>
      <c r="AB7" s="23"/>
      <c r="AC7" s="142"/>
      <c r="AD7" s="36"/>
      <c r="AE7" s="36"/>
      <c r="AF7" s="36"/>
      <c r="AG7" s="36"/>
      <c r="AH7" s="36"/>
      <c r="AI7" s="36"/>
      <c r="AJ7" s="36"/>
      <c r="AK7" s="36"/>
      <c r="AL7" s="162"/>
      <c r="AM7" s="169" t="s">
        <v>81</v>
      </c>
      <c r="AN7" s="57"/>
      <c r="AO7" s="57"/>
      <c r="AP7" s="57"/>
      <c r="AQ7" s="57"/>
      <c r="AR7" s="57"/>
      <c r="AS7" s="57"/>
      <c r="AT7" s="62"/>
      <c r="AU7" s="144" t="s">
        <v>75</v>
      </c>
      <c r="AV7" s="136"/>
      <c r="AW7" s="136"/>
      <c r="AX7" s="136"/>
      <c r="AY7" s="184" t="s">
        <v>84</v>
      </c>
      <c r="AZ7" s="192"/>
      <c r="BA7" s="192"/>
      <c r="BB7" s="192"/>
      <c r="BC7" s="192"/>
      <c r="BD7" s="192"/>
      <c r="BE7" s="192"/>
      <c r="BF7" s="192"/>
      <c r="BG7" s="192"/>
      <c r="BH7" s="192"/>
      <c r="BI7" s="192"/>
      <c r="BJ7" s="192"/>
      <c r="BK7" s="192"/>
      <c r="BL7" s="192"/>
      <c r="BM7" s="204"/>
      <c r="BN7" s="209">
        <v>73254</v>
      </c>
      <c r="BO7" s="211"/>
      <c r="BP7" s="211"/>
      <c r="BQ7" s="211"/>
      <c r="BR7" s="211"/>
      <c r="BS7" s="211"/>
      <c r="BT7" s="211"/>
      <c r="BU7" s="213"/>
      <c r="BV7" s="209">
        <v>16928</v>
      </c>
      <c r="BW7" s="211"/>
      <c r="BX7" s="211"/>
      <c r="BY7" s="211"/>
      <c r="BZ7" s="211"/>
      <c r="CA7" s="211"/>
      <c r="CB7" s="211"/>
      <c r="CC7" s="213"/>
      <c r="CD7" s="186" t="s">
        <v>88</v>
      </c>
      <c r="CE7" s="194"/>
      <c r="CF7" s="194"/>
      <c r="CG7" s="194"/>
      <c r="CH7" s="194"/>
      <c r="CI7" s="194"/>
      <c r="CJ7" s="194"/>
      <c r="CK7" s="194"/>
      <c r="CL7" s="194"/>
      <c r="CM7" s="194"/>
      <c r="CN7" s="194"/>
      <c r="CO7" s="194"/>
      <c r="CP7" s="194"/>
      <c r="CQ7" s="194"/>
      <c r="CR7" s="194"/>
      <c r="CS7" s="206"/>
      <c r="CT7" s="209">
        <v>5528912</v>
      </c>
      <c r="CU7" s="211"/>
      <c r="CV7" s="211"/>
      <c r="CW7" s="211"/>
      <c r="CX7" s="211"/>
      <c r="CY7" s="211"/>
      <c r="CZ7" s="211"/>
      <c r="DA7" s="213"/>
      <c r="DB7" s="209">
        <v>5545049</v>
      </c>
      <c r="DC7" s="211"/>
      <c r="DD7" s="211"/>
      <c r="DE7" s="211"/>
      <c r="DF7" s="211"/>
      <c r="DG7" s="211"/>
      <c r="DH7" s="211"/>
      <c r="DI7" s="213"/>
      <c r="DJ7" s="1"/>
      <c r="DK7" s="1"/>
      <c r="DL7" s="1"/>
      <c r="DM7" s="1"/>
      <c r="DN7" s="1"/>
      <c r="DO7" s="1"/>
    </row>
    <row r="8" spans="1:119" ht="18.75" customHeight="1">
      <c r="A8" s="2"/>
      <c r="B8" s="9"/>
      <c r="C8" s="26"/>
      <c r="D8" s="26"/>
      <c r="E8" s="47"/>
      <c r="F8" s="47"/>
      <c r="G8" s="47"/>
      <c r="H8" s="47"/>
      <c r="I8" s="47"/>
      <c r="J8" s="47"/>
      <c r="K8" s="47"/>
      <c r="L8" s="47"/>
      <c r="M8" s="47"/>
      <c r="N8" s="47"/>
      <c r="O8" s="47"/>
      <c r="P8" s="47"/>
      <c r="Q8" s="47"/>
      <c r="R8" s="95"/>
      <c r="S8" s="95"/>
      <c r="T8" s="95"/>
      <c r="U8" s="95"/>
      <c r="V8" s="114"/>
      <c r="W8" s="129"/>
      <c r="X8" s="135"/>
      <c r="Y8" s="135"/>
      <c r="Z8" s="135"/>
      <c r="AA8" s="135"/>
      <c r="AB8" s="26"/>
      <c r="AC8" s="143"/>
      <c r="AD8" s="150"/>
      <c r="AE8" s="150"/>
      <c r="AF8" s="150"/>
      <c r="AG8" s="150"/>
      <c r="AH8" s="150"/>
      <c r="AI8" s="150"/>
      <c r="AJ8" s="150"/>
      <c r="AK8" s="150"/>
      <c r="AL8" s="163"/>
      <c r="AM8" s="169" t="s">
        <v>89</v>
      </c>
      <c r="AN8" s="57"/>
      <c r="AO8" s="57"/>
      <c r="AP8" s="57"/>
      <c r="AQ8" s="57"/>
      <c r="AR8" s="57"/>
      <c r="AS8" s="57"/>
      <c r="AT8" s="62"/>
      <c r="AU8" s="144" t="s">
        <v>6</v>
      </c>
      <c r="AV8" s="136"/>
      <c r="AW8" s="136"/>
      <c r="AX8" s="136"/>
      <c r="AY8" s="184" t="s">
        <v>69</v>
      </c>
      <c r="AZ8" s="192"/>
      <c r="BA8" s="192"/>
      <c r="BB8" s="192"/>
      <c r="BC8" s="192"/>
      <c r="BD8" s="192"/>
      <c r="BE8" s="192"/>
      <c r="BF8" s="192"/>
      <c r="BG8" s="192"/>
      <c r="BH8" s="192"/>
      <c r="BI8" s="192"/>
      <c r="BJ8" s="192"/>
      <c r="BK8" s="192"/>
      <c r="BL8" s="192"/>
      <c r="BM8" s="204"/>
      <c r="BN8" s="209">
        <v>387326</v>
      </c>
      <c r="BO8" s="211"/>
      <c r="BP8" s="211"/>
      <c r="BQ8" s="211"/>
      <c r="BR8" s="211"/>
      <c r="BS8" s="211"/>
      <c r="BT8" s="211"/>
      <c r="BU8" s="213"/>
      <c r="BV8" s="209">
        <v>489091</v>
      </c>
      <c r="BW8" s="211"/>
      <c r="BX8" s="211"/>
      <c r="BY8" s="211"/>
      <c r="BZ8" s="211"/>
      <c r="CA8" s="211"/>
      <c r="CB8" s="211"/>
      <c r="CC8" s="213"/>
      <c r="CD8" s="186" t="s">
        <v>41</v>
      </c>
      <c r="CE8" s="194"/>
      <c r="CF8" s="194"/>
      <c r="CG8" s="194"/>
      <c r="CH8" s="194"/>
      <c r="CI8" s="194"/>
      <c r="CJ8" s="194"/>
      <c r="CK8" s="194"/>
      <c r="CL8" s="194"/>
      <c r="CM8" s="194"/>
      <c r="CN8" s="194"/>
      <c r="CO8" s="194"/>
      <c r="CP8" s="194"/>
      <c r="CQ8" s="194"/>
      <c r="CR8" s="194"/>
      <c r="CS8" s="206"/>
      <c r="CT8" s="225">
        <v>0.76</v>
      </c>
      <c r="CU8" s="233"/>
      <c r="CV8" s="233"/>
      <c r="CW8" s="233"/>
      <c r="CX8" s="233"/>
      <c r="CY8" s="233"/>
      <c r="CZ8" s="233"/>
      <c r="DA8" s="240"/>
      <c r="DB8" s="225">
        <v>0.77</v>
      </c>
      <c r="DC8" s="233"/>
      <c r="DD8" s="233"/>
      <c r="DE8" s="233"/>
      <c r="DF8" s="233"/>
      <c r="DG8" s="233"/>
      <c r="DH8" s="233"/>
      <c r="DI8" s="240"/>
      <c r="DJ8" s="1"/>
      <c r="DK8" s="1"/>
      <c r="DL8" s="1"/>
      <c r="DM8" s="1"/>
      <c r="DN8" s="1"/>
      <c r="DO8" s="1"/>
    </row>
    <row r="9" spans="1:119" ht="18.75" customHeight="1">
      <c r="A9" s="2"/>
      <c r="B9" s="10" t="s">
        <v>66</v>
      </c>
      <c r="C9" s="27"/>
      <c r="D9" s="27"/>
      <c r="E9" s="27"/>
      <c r="F9" s="27"/>
      <c r="G9" s="27"/>
      <c r="H9" s="27"/>
      <c r="I9" s="27"/>
      <c r="J9" s="27"/>
      <c r="K9" s="31"/>
      <c r="L9" s="64" t="s">
        <v>90</v>
      </c>
      <c r="M9" s="73"/>
      <c r="N9" s="73"/>
      <c r="O9" s="73"/>
      <c r="P9" s="73"/>
      <c r="Q9" s="85"/>
      <c r="R9" s="96">
        <v>27023</v>
      </c>
      <c r="S9" s="105"/>
      <c r="T9" s="105"/>
      <c r="U9" s="105"/>
      <c r="V9" s="115"/>
      <c r="W9" s="125" t="s">
        <v>91</v>
      </c>
      <c r="X9" s="134"/>
      <c r="Y9" s="134"/>
      <c r="Z9" s="134"/>
      <c r="AA9" s="134"/>
      <c r="AB9" s="134"/>
      <c r="AC9" s="134"/>
      <c r="AD9" s="134"/>
      <c r="AE9" s="134"/>
      <c r="AF9" s="134"/>
      <c r="AG9" s="134"/>
      <c r="AH9" s="134"/>
      <c r="AI9" s="134"/>
      <c r="AJ9" s="134"/>
      <c r="AK9" s="134"/>
      <c r="AL9" s="158"/>
      <c r="AM9" s="169" t="s">
        <v>0</v>
      </c>
      <c r="AN9" s="57"/>
      <c r="AO9" s="57"/>
      <c r="AP9" s="57"/>
      <c r="AQ9" s="57"/>
      <c r="AR9" s="57"/>
      <c r="AS9" s="57"/>
      <c r="AT9" s="62"/>
      <c r="AU9" s="144" t="s">
        <v>6</v>
      </c>
      <c r="AV9" s="136"/>
      <c r="AW9" s="136"/>
      <c r="AX9" s="136"/>
      <c r="AY9" s="184" t="s">
        <v>97</v>
      </c>
      <c r="AZ9" s="192"/>
      <c r="BA9" s="192"/>
      <c r="BB9" s="192"/>
      <c r="BC9" s="192"/>
      <c r="BD9" s="192"/>
      <c r="BE9" s="192"/>
      <c r="BF9" s="192"/>
      <c r="BG9" s="192"/>
      <c r="BH9" s="192"/>
      <c r="BI9" s="192"/>
      <c r="BJ9" s="192"/>
      <c r="BK9" s="192"/>
      <c r="BL9" s="192"/>
      <c r="BM9" s="204"/>
      <c r="BN9" s="209">
        <v>-101765</v>
      </c>
      <c r="BO9" s="211"/>
      <c r="BP9" s="211"/>
      <c r="BQ9" s="211"/>
      <c r="BR9" s="211"/>
      <c r="BS9" s="211"/>
      <c r="BT9" s="211"/>
      <c r="BU9" s="213"/>
      <c r="BV9" s="209">
        <v>6691</v>
      </c>
      <c r="BW9" s="211"/>
      <c r="BX9" s="211"/>
      <c r="BY9" s="211"/>
      <c r="BZ9" s="211"/>
      <c r="CA9" s="211"/>
      <c r="CB9" s="211"/>
      <c r="CC9" s="213"/>
      <c r="CD9" s="186" t="s">
        <v>34</v>
      </c>
      <c r="CE9" s="194"/>
      <c r="CF9" s="194"/>
      <c r="CG9" s="194"/>
      <c r="CH9" s="194"/>
      <c r="CI9" s="194"/>
      <c r="CJ9" s="194"/>
      <c r="CK9" s="194"/>
      <c r="CL9" s="194"/>
      <c r="CM9" s="194"/>
      <c r="CN9" s="194"/>
      <c r="CO9" s="194"/>
      <c r="CP9" s="194"/>
      <c r="CQ9" s="194"/>
      <c r="CR9" s="194"/>
      <c r="CS9" s="206"/>
      <c r="CT9" s="223">
        <v>9.5</v>
      </c>
      <c r="CU9" s="231"/>
      <c r="CV9" s="231"/>
      <c r="CW9" s="231"/>
      <c r="CX9" s="231"/>
      <c r="CY9" s="231"/>
      <c r="CZ9" s="231"/>
      <c r="DA9" s="238"/>
      <c r="DB9" s="223">
        <v>9</v>
      </c>
      <c r="DC9" s="231"/>
      <c r="DD9" s="231"/>
      <c r="DE9" s="231"/>
      <c r="DF9" s="231"/>
      <c r="DG9" s="231"/>
      <c r="DH9" s="231"/>
      <c r="DI9" s="238"/>
      <c r="DJ9" s="1"/>
      <c r="DK9" s="1"/>
      <c r="DL9" s="1"/>
      <c r="DM9" s="1"/>
      <c r="DN9" s="1"/>
      <c r="DO9" s="1"/>
    </row>
    <row r="10" spans="1:119" ht="18.75" customHeight="1">
      <c r="A10" s="2"/>
      <c r="B10" s="10"/>
      <c r="C10" s="27"/>
      <c r="D10" s="27"/>
      <c r="E10" s="27"/>
      <c r="F10" s="27"/>
      <c r="G10" s="27"/>
      <c r="H10" s="27"/>
      <c r="I10" s="27"/>
      <c r="J10" s="27"/>
      <c r="K10" s="31"/>
      <c r="L10" s="51" t="s">
        <v>102</v>
      </c>
      <c r="M10" s="57"/>
      <c r="N10" s="57"/>
      <c r="O10" s="57"/>
      <c r="P10" s="57"/>
      <c r="Q10" s="62"/>
      <c r="R10" s="71">
        <v>27372</v>
      </c>
      <c r="S10" s="79"/>
      <c r="T10" s="79"/>
      <c r="U10" s="79"/>
      <c r="V10" s="116"/>
      <c r="W10" s="126"/>
      <c r="X10" s="53"/>
      <c r="Y10" s="53"/>
      <c r="Z10" s="53"/>
      <c r="AA10" s="53"/>
      <c r="AB10" s="53"/>
      <c r="AC10" s="53"/>
      <c r="AD10" s="53"/>
      <c r="AE10" s="53"/>
      <c r="AF10" s="53"/>
      <c r="AG10" s="53"/>
      <c r="AH10" s="53"/>
      <c r="AI10" s="53"/>
      <c r="AJ10" s="53"/>
      <c r="AK10" s="53"/>
      <c r="AL10" s="159"/>
      <c r="AM10" s="169" t="s">
        <v>100</v>
      </c>
      <c r="AN10" s="57"/>
      <c r="AO10" s="57"/>
      <c r="AP10" s="57"/>
      <c r="AQ10" s="57"/>
      <c r="AR10" s="57"/>
      <c r="AS10" s="57"/>
      <c r="AT10" s="62"/>
      <c r="AU10" s="144" t="s">
        <v>6</v>
      </c>
      <c r="AV10" s="136"/>
      <c r="AW10" s="136"/>
      <c r="AX10" s="136"/>
      <c r="AY10" s="184" t="s">
        <v>105</v>
      </c>
      <c r="AZ10" s="192"/>
      <c r="BA10" s="192"/>
      <c r="BB10" s="192"/>
      <c r="BC10" s="192"/>
      <c r="BD10" s="192"/>
      <c r="BE10" s="192"/>
      <c r="BF10" s="192"/>
      <c r="BG10" s="192"/>
      <c r="BH10" s="192"/>
      <c r="BI10" s="192"/>
      <c r="BJ10" s="192"/>
      <c r="BK10" s="192"/>
      <c r="BL10" s="192"/>
      <c r="BM10" s="204"/>
      <c r="BN10" s="209">
        <v>245666</v>
      </c>
      <c r="BO10" s="211"/>
      <c r="BP10" s="211"/>
      <c r="BQ10" s="211"/>
      <c r="BR10" s="211"/>
      <c r="BS10" s="211"/>
      <c r="BT10" s="211"/>
      <c r="BU10" s="213"/>
      <c r="BV10" s="209">
        <v>242415</v>
      </c>
      <c r="BW10" s="211"/>
      <c r="BX10" s="211"/>
      <c r="BY10" s="211"/>
      <c r="BZ10" s="211"/>
      <c r="CA10" s="211"/>
      <c r="CB10" s="211"/>
      <c r="CC10" s="213"/>
      <c r="CD10" s="215" t="s">
        <v>60</v>
      </c>
      <c r="CE10" s="216"/>
      <c r="CF10" s="216"/>
      <c r="CG10" s="216"/>
      <c r="CH10" s="216"/>
      <c r="CI10" s="216"/>
      <c r="CJ10" s="216"/>
      <c r="CK10" s="216"/>
      <c r="CL10" s="216"/>
      <c r="CM10" s="216"/>
      <c r="CN10" s="216"/>
      <c r="CO10" s="216"/>
      <c r="CP10" s="216"/>
      <c r="CQ10" s="216"/>
      <c r="CR10" s="216"/>
      <c r="CS10" s="219"/>
      <c r="CT10" s="226"/>
      <c r="CU10" s="234"/>
      <c r="CV10" s="234"/>
      <c r="CW10" s="234"/>
      <c r="CX10" s="234"/>
      <c r="CY10" s="234"/>
      <c r="CZ10" s="234"/>
      <c r="DA10" s="241"/>
      <c r="DB10" s="226"/>
      <c r="DC10" s="234"/>
      <c r="DD10" s="234"/>
      <c r="DE10" s="234"/>
      <c r="DF10" s="234"/>
      <c r="DG10" s="234"/>
      <c r="DH10" s="234"/>
      <c r="DI10" s="241"/>
      <c r="DJ10" s="1"/>
      <c r="DK10" s="1"/>
      <c r="DL10" s="1"/>
      <c r="DM10" s="1"/>
      <c r="DN10" s="1"/>
      <c r="DO10" s="1"/>
    </row>
    <row r="11" spans="1:119" ht="18.75" customHeight="1">
      <c r="A11" s="2"/>
      <c r="B11" s="10"/>
      <c r="C11" s="27"/>
      <c r="D11" s="27"/>
      <c r="E11" s="27"/>
      <c r="F11" s="27"/>
      <c r="G11" s="27"/>
      <c r="H11" s="27"/>
      <c r="I11" s="27"/>
      <c r="J11" s="27"/>
      <c r="K11" s="31"/>
      <c r="L11" s="52" t="s">
        <v>26</v>
      </c>
      <c r="M11" s="58"/>
      <c r="N11" s="58"/>
      <c r="O11" s="58"/>
      <c r="P11" s="58"/>
      <c r="Q11" s="63"/>
      <c r="R11" s="97" t="s">
        <v>38</v>
      </c>
      <c r="S11" s="106"/>
      <c r="T11" s="106"/>
      <c r="U11" s="106"/>
      <c r="V11" s="117"/>
      <c r="W11" s="126"/>
      <c r="X11" s="53"/>
      <c r="Y11" s="53"/>
      <c r="Z11" s="53"/>
      <c r="AA11" s="53"/>
      <c r="AB11" s="53"/>
      <c r="AC11" s="53"/>
      <c r="AD11" s="53"/>
      <c r="AE11" s="53"/>
      <c r="AF11" s="53"/>
      <c r="AG11" s="53"/>
      <c r="AH11" s="53"/>
      <c r="AI11" s="53"/>
      <c r="AJ11" s="53"/>
      <c r="AK11" s="53"/>
      <c r="AL11" s="159"/>
      <c r="AM11" s="169" t="s">
        <v>104</v>
      </c>
      <c r="AN11" s="57"/>
      <c r="AO11" s="57"/>
      <c r="AP11" s="57"/>
      <c r="AQ11" s="57"/>
      <c r="AR11" s="57"/>
      <c r="AS11" s="57"/>
      <c r="AT11" s="62"/>
      <c r="AU11" s="144" t="s">
        <v>6</v>
      </c>
      <c r="AV11" s="136"/>
      <c r="AW11" s="136"/>
      <c r="AX11" s="136"/>
      <c r="AY11" s="184" t="s">
        <v>106</v>
      </c>
      <c r="AZ11" s="192"/>
      <c r="BA11" s="192"/>
      <c r="BB11" s="192"/>
      <c r="BC11" s="192"/>
      <c r="BD11" s="192"/>
      <c r="BE11" s="192"/>
      <c r="BF11" s="192"/>
      <c r="BG11" s="192"/>
      <c r="BH11" s="192"/>
      <c r="BI11" s="192"/>
      <c r="BJ11" s="192"/>
      <c r="BK11" s="192"/>
      <c r="BL11" s="192"/>
      <c r="BM11" s="204"/>
      <c r="BN11" s="209" t="s">
        <v>109</v>
      </c>
      <c r="BO11" s="211"/>
      <c r="BP11" s="211"/>
      <c r="BQ11" s="211"/>
      <c r="BR11" s="211"/>
      <c r="BS11" s="211"/>
      <c r="BT11" s="211"/>
      <c r="BU11" s="213"/>
      <c r="BV11" s="209" t="s">
        <v>109</v>
      </c>
      <c r="BW11" s="211"/>
      <c r="BX11" s="211"/>
      <c r="BY11" s="211"/>
      <c r="BZ11" s="211"/>
      <c r="CA11" s="211"/>
      <c r="CB11" s="211"/>
      <c r="CC11" s="213"/>
      <c r="CD11" s="186" t="s">
        <v>96</v>
      </c>
      <c r="CE11" s="194"/>
      <c r="CF11" s="194"/>
      <c r="CG11" s="194"/>
      <c r="CH11" s="194"/>
      <c r="CI11" s="194"/>
      <c r="CJ11" s="194"/>
      <c r="CK11" s="194"/>
      <c r="CL11" s="194"/>
      <c r="CM11" s="194"/>
      <c r="CN11" s="194"/>
      <c r="CO11" s="194"/>
      <c r="CP11" s="194"/>
      <c r="CQ11" s="194"/>
      <c r="CR11" s="194"/>
      <c r="CS11" s="206"/>
      <c r="CT11" s="225" t="s">
        <v>109</v>
      </c>
      <c r="CU11" s="233"/>
      <c r="CV11" s="233"/>
      <c r="CW11" s="233"/>
      <c r="CX11" s="233"/>
      <c r="CY11" s="233"/>
      <c r="CZ11" s="233"/>
      <c r="DA11" s="240"/>
      <c r="DB11" s="225" t="s">
        <v>109</v>
      </c>
      <c r="DC11" s="233"/>
      <c r="DD11" s="233"/>
      <c r="DE11" s="233"/>
      <c r="DF11" s="233"/>
      <c r="DG11" s="233"/>
      <c r="DH11" s="233"/>
      <c r="DI11" s="240"/>
      <c r="DJ11" s="1"/>
      <c r="DK11" s="1"/>
      <c r="DL11" s="1"/>
      <c r="DM11" s="1"/>
      <c r="DN11" s="1"/>
      <c r="DO11" s="1"/>
    </row>
    <row r="12" spans="1:119" ht="18.75" customHeight="1">
      <c r="A12" s="2"/>
      <c r="B12" s="11" t="s">
        <v>113</v>
      </c>
      <c r="C12" s="28"/>
      <c r="D12" s="28"/>
      <c r="E12" s="28"/>
      <c r="F12" s="28"/>
      <c r="G12" s="28"/>
      <c r="H12" s="28"/>
      <c r="I12" s="28"/>
      <c r="J12" s="28"/>
      <c r="K12" s="59"/>
      <c r="L12" s="65" t="s">
        <v>114</v>
      </c>
      <c r="M12" s="74"/>
      <c r="N12" s="74"/>
      <c r="O12" s="74"/>
      <c r="P12" s="74"/>
      <c r="Q12" s="86"/>
      <c r="R12" s="98">
        <v>27454</v>
      </c>
      <c r="S12" s="107"/>
      <c r="T12" s="107"/>
      <c r="U12" s="107"/>
      <c r="V12" s="118"/>
      <c r="W12" s="130" t="s">
        <v>27</v>
      </c>
      <c r="X12" s="136"/>
      <c r="Y12" s="136"/>
      <c r="Z12" s="136"/>
      <c r="AA12" s="136"/>
      <c r="AB12" s="140"/>
      <c r="AC12" s="144" t="s">
        <v>116</v>
      </c>
      <c r="AD12" s="136"/>
      <c r="AE12" s="136"/>
      <c r="AF12" s="136"/>
      <c r="AG12" s="140"/>
      <c r="AH12" s="144" t="s">
        <v>55</v>
      </c>
      <c r="AI12" s="136"/>
      <c r="AJ12" s="136"/>
      <c r="AK12" s="136"/>
      <c r="AL12" s="164"/>
      <c r="AM12" s="169" t="s">
        <v>120</v>
      </c>
      <c r="AN12" s="57"/>
      <c r="AO12" s="57"/>
      <c r="AP12" s="57"/>
      <c r="AQ12" s="57"/>
      <c r="AR12" s="57"/>
      <c r="AS12" s="57"/>
      <c r="AT12" s="62"/>
      <c r="AU12" s="144" t="s">
        <v>6</v>
      </c>
      <c r="AV12" s="136"/>
      <c r="AW12" s="136"/>
      <c r="AX12" s="136"/>
      <c r="AY12" s="184" t="s">
        <v>29</v>
      </c>
      <c r="AZ12" s="192"/>
      <c r="BA12" s="192"/>
      <c r="BB12" s="192"/>
      <c r="BC12" s="192"/>
      <c r="BD12" s="192"/>
      <c r="BE12" s="192"/>
      <c r="BF12" s="192"/>
      <c r="BG12" s="192"/>
      <c r="BH12" s="192"/>
      <c r="BI12" s="192"/>
      <c r="BJ12" s="192"/>
      <c r="BK12" s="192"/>
      <c r="BL12" s="192"/>
      <c r="BM12" s="204"/>
      <c r="BN12" s="209">
        <v>90000</v>
      </c>
      <c r="BO12" s="211"/>
      <c r="BP12" s="211"/>
      <c r="BQ12" s="211"/>
      <c r="BR12" s="211"/>
      <c r="BS12" s="211"/>
      <c r="BT12" s="211"/>
      <c r="BU12" s="213"/>
      <c r="BV12" s="209">
        <v>32290</v>
      </c>
      <c r="BW12" s="211"/>
      <c r="BX12" s="211"/>
      <c r="BY12" s="211"/>
      <c r="BZ12" s="211"/>
      <c r="CA12" s="211"/>
      <c r="CB12" s="211"/>
      <c r="CC12" s="213"/>
      <c r="CD12" s="186" t="s">
        <v>92</v>
      </c>
      <c r="CE12" s="194"/>
      <c r="CF12" s="194"/>
      <c r="CG12" s="194"/>
      <c r="CH12" s="194"/>
      <c r="CI12" s="194"/>
      <c r="CJ12" s="194"/>
      <c r="CK12" s="194"/>
      <c r="CL12" s="194"/>
      <c r="CM12" s="194"/>
      <c r="CN12" s="194"/>
      <c r="CO12" s="194"/>
      <c r="CP12" s="194"/>
      <c r="CQ12" s="194"/>
      <c r="CR12" s="194"/>
      <c r="CS12" s="206"/>
      <c r="CT12" s="225" t="s">
        <v>109</v>
      </c>
      <c r="CU12" s="233"/>
      <c r="CV12" s="233"/>
      <c r="CW12" s="233"/>
      <c r="CX12" s="233"/>
      <c r="CY12" s="233"/>
      <c r="CZ12" s="233"/>
      <c r="DA12" s="240"/>
      <c r="DB12" s="225" t="s">
        <v>109</v>
      </c>
      <c r="DC12" s="233"/>
      <c r="DD12" s="233"/>
      <c r="DE12" s="233"/>
      <c r="DF12" s="233"/>
      <c r="DG12" s="233"/>
      <c r="DH12" s="233"/>
      <c r="DI12" s="240"/>
      <c r="DJ12" s="1"/>
      <c r="DK12" s="1"/>
      <c r="DL12" s="1"/>
      <c r="DM12" s="1"/>
      <c r="DN12" s="1"/>
      <c r="DO12" s="1"/>
    </row>
    <row r="13" spans="1:119" ht="18.75" customHeight="1">
      <c r="A13" s="2"/>
      <c r="B13" s="12"/>
      <c r="C13" s="29"/>
      <c r="D13" s="29"/>
      <c r="E13" s="29"/>
      <c r="F13" s="29"/>
      <c r="G13" s="29"/>
      <c r="H13" s="29"/>
      <c r="I13" s="29"/>
      <c r="J13" s="29"/>
      <c r="K13" s="60"/>
      <c r="L13" s="66"/>
      <c r="M13" s="75" t="s">
        <v>74</v>
      </c>
      <c r="N13" s="81"/>
      <c r="O13" s="81"/>
      <c r="P13" s="81"/>
      <c r="Q13" s="87"/>
      <c r="R13" s="99">
        <v>27062</v>
      </c>
      <c r="S13" s="108"/>
      <c r="T13" s="108"/>
      <c r="U13" s="108"/>
      <c r="V13" s="119"/>
      <c r="W13" s="128" t="s">
        <v>22</v>
      </c>
      <c r="X13" s="55"/>
      <c r="Y13" s="55"/>
      <c r="Z13" s="55"/>
      <c r="AA13" s="55"/>
      <c r="AB13" s="25"/>
      <c r="AC13" s="71">
        <v>670</v>
      </c>
      <c r="AD13" s="79"/>
      <c r="AE13" s="79"/>
      <c r="AF13" s="79"/>
      <c r="AG13" s="83"/>
      <c r="AH13" s="71">
        <v>739</v>
      </c>
      <c r="AI13" s="79"/>
      <c r="AJ13" s="79"/>
      <c r="AK13" s="79"/>
      <c r="AL13" s="116"/>
      <c r="AM13" s="169" t="s">
        <v>122</v>
      </c>
      <c r="AN13" s="57"/>
      <c r="AO13" s="57"/>
      <c r="AP13" s="57"/>
      <c r="AQ13" s="57"/>
      <c r="AR13" s="57"/>
      <c r="AS13" s="57"/>
      <c r="AT13" s="62"/>
      <c r="AU13" s="144" t="s">
        <v>75</v>
      </c>
      <c r="AV13" s="136"/>
      <c r="AW13" s="136"/>
      <c r="AX13" s="136"/>
      <c r="AY13" s="184" t="s">
        <v>64</v>
      </c>
      <c r="AZ13" s="192"/>
      <c r="BA13" s="192"/>
      <c r="BB13" s="192"/>
      <c r="BC13" s="192"/>
      <c r="BD13" s="192"/>
      <c r="BE13" s="192"/>
      <c r="BF13" s="192"/>
      <c r="BG13" s="192"/>
      <c r="BH13" s="192"/>
      <c r="BI13" s="192"/>
      <c r="BJ13" s="192"/>
      <c r="BK13" s="192"/>
      <c r="BL13" s="192"/>
      <c r="BM13" s="204"/>
      <c r="BN13" s="209">
        <v>53901</v>
      </c>
      <c r="BO13" s="211"/>
      <c r="BP13" s="211"/>
      <c r="BQ13" s="211"/>
      <c r="BR13" s="211"/>
      <c r="BS13" s="211"/>
      <c r="BT13" s="211"/>
      <c r="BU13" s="213"/>
      <c r="BV13" s="209">
        <v>216816</v>
      </c>
      <c r="BW13" s="211"/>
      <c r="BX13" s="211"/>
      <c r="BY13" s="211"/>
      <c r="BZ13" s="211"/>
      <c r="CA13" s="211"/>
      <c r="CB13" s="211"/>
      <c r="CC13" s="213"/>
      <c r="CD13" s="186" t="s">
        <v>48</v>
      </c>
      <c r="CE13" s="194"/>
      <c r="CF13" s="194"/>
      <c r="CG13" s="194"/>
      <c r="CH13" s="194"/>
      <c r="CI13" s="194"/>
      <c r="CJ13" s="194"/>
      <c r="CK13" s="194"/>
      <c r="CL13" s="194"/>
      <c r="CM13" s="194"/>
      <c r="CN13" s="194"/>
      <c r="CO13" s="194"/>
      <c r="CP13" s="194"/>
      <c r="CQ13" s="194"/>
      <c r="CR13" s="194"/>
      <c r="CS13" s="206"/>
      <c r="CT13" s="223">
        <v>4.5999999999999996</v>
      </c>
      <c r="CU13" s="231"/>
      <c r="CV13" s="231"/>
      <c r="CW13" s="231"/>
      <c r="CX13" s="231"/>
      <c r="CY13" s="231"/>
      <c r="CZ13" s="231"/>
      <c r="DA13" s="238"/>
      <c r="DB13" s="223">
        <v>5</v>
      </c>
      <c r="DC13" s="231"/>
      <c r="DD13" s="231"/>
      <c r="DE13" s="231"/>
      <c r="DF13" s="231"/>
      <c r="DG13" s="231"/>
      <c r="DH13" s="231"/>
      <c r="DI13" s="238"/>
      <c r="DJ13" s="1"/>
      <c r="DK13" s="1"/>
      <c r="DL13" s="1"/>
      <c r="DM13" s="1"/>
      <c r="DN13" s="1"/>
      <c r="DO13" s="1"/>
    </row>
    <row r="14" spans="1:119" ht="18.75" customHeight="1">
      <c r="A14" s="2"/>
      <c r="B14" s="12"/>
      <c r="C14" s="29"/>
      <c r="D14" s="29"/>
      <c r="E14" s="29"/>
      <c r="F14" s="29"/>
      <c r="G14" s="29"/>
      <c r="H14" s="29"/>
      <c r="I14" s="29"/>
      <c r="J14" s="29"/>
      <c r="K14" s="60"/>
      <c r="L14" s="67" t="s">
        <v>73</v>
      </c>
      <c r="M14" s="76"/>
      <c r="N14" s="76"/>
      <c r="O14" s="76"/>
      <c r="P14" s="76"/>
      <c r="Q14" s="88"/>
      <c r="R14" s="99">
        <v>27188</v>
      </c>
      <c r="S14" s="108"/>
      <c r="T14" s="108"/>
      <c r="U14" s="108"/>
      <c r="V14" s="119"/>
      <c r="W14" s="127"/>
      <c r="X14" s="56"/>
      <c r="Y14" s="56"/>
      <c r="Z14" s="56"/>
      <c r="AA14" s="56"/>
      <c r="AB14" s="24"/>
      <c r="AC14" s="145">
        <v>5.0999999999999996</v>
      </c>
      <c r="AD14" s="151"/>
      <c r="AE14" s="151"/>
      <c r="AF14" s="151"/>
      <c r="AG14" s="153"/>
      <c r="AH14" s="145">
        <v>5.3</v>
      </c>
      <c r="AI14" s="151"/>
      <c r="AJ14" s="151"/>
      <c r="AK14" s="151"/>
      <c r="AL14" s="165"/>
      <c r="AM14" s="169"/>
      <c r="AN14" s="57"/>
      <c r="AO14" s="57"/>
      <c r="AP14" s="57"/>
      <c r="AQ14" s="57"/>
      <c r="AR14" s="57"/>
      <c r="AS14" s="57"/>
      <c r="AT14" s="62"/>
      <c r="AU14" s="144"/>
      <c r="AV14" s="136"/>
      <c r="AW14" s="136"/>
      <c r="AX14" s="136"/>
      <c r="AY14" s="184"/>
      <c r="AZ14" s="192"/>
      <c r="BA14" s="192"/>
      <c r="BB14" s="192"/>
      <c r="BC14" s="192"/>
      <c r="BD14" s="192"/>
      <c r="BE14" s="192"/>
      <c r="BF14" s="192"/>
      <c r="BG14" s="192"/>
      <c r="BH14" s="192"/>
      <c r="BI14" s="192"/>
      <c r="BJ14" s="192"/>
      <c r="BK14" s="192"/>
      <c r="BL14" s="192"/>
      <c r="BM14" s="204"/>
      <c r="BN14" s="209"/>
      <c r="BO14" s="211"/>
      <c r="BP14" s="211"/>
      <c r="BQ14" s="211"/>
      <c r="BR14" s="211"/>
      <c r="BS14" s="211"/>
      <c r="BT14" s="211"/>
      <c r="BU14" s="213"/>
      <c r="BV14" s="209"/>
      <c r="BW14" s="211"/>
      <c r="BX14" s="211"/>
      <c r="BY14" s="211"/>
      <c r="BZ14" s="211"/>
      <c r="CA14" s="211"/>
      <c r="CB14" s="211"/>
      <c r="CC14" s="213"/>
      <c r="CD14" s="187" t="s">
        <v>123</v>
      </c>
      <c r="CE14" s="195"/>
      <c r="CF14" s="195"/>
      <c r="CG14" s="195"/>
      <c r="CH14" s="195"/>
      <c r="CI14" s="195"/>
      <c r="CJ14" s="195"/>
      <c r="CK14" s="195"/>
      <c r="CL14" s="195"/>
      <c r="CM14" s="195"/>
      <c r="CN14" s="195"/>
      <c r="CO14" s="195"/>
      <c r="CP14" s="195"/>
      <c r="CQ14" s="195"/>
      <c r="CR14" s="195"/>
      <c r="CS14" s="207"/>
      <c r="CT14" s="227" t="s">
        <v>109</v>
      </c>
      <c r="CU14" s="148"/>
      <c r="CV14" s="148"/>
      <c r="CW14" s="148"/>
      <c r="CX14" s="148"/>
      <c r="CY14" s="148"/>
      <c r="CZ14" s="148"/>
      <c r="DA14" s="168"/>
      <c r="DB14" s="227" t="s">
        <v>109</v>
      </c>
      <c r="DC14" s="148"/>
      <c r="DD14" s="148"/>
      <c r="DE14" s="148"/>
      <c r="DF14" s="148"/>
      <c r="DG14" s="148"/>
      <c r="DH14" s="148"/>
      <c r="DI14" s="168"/>
      <c r="DJ14" s="1"/>
      <c r="DK14" s="1"/>
      <c r="DL14" s="1"/>
      <c r="DM14" s="1"/>
      <c r="DN14" s="1"/>
      <c r="DO14" s="1"/>
    </row>
    <row r="15" spans="1:119" ht="18.75" customHeight="1">
      <c r="A15" s="2"/>
      <c r="B15" s="12"/>
      <c r="C15" s="29"/>
      <c r="D15" s="29"/>
      <c r="E15" s="29"/>
      <c r="F15" s="29"/>
      <c r="G15" s="29"/>
      <c r="H15" s="29"/>
      <c r="I15" s="29"/>
      <c r="J15" s="29"/>
      <c r="K15" s="60"/>
      <c r="L15" s="66"/>
      <c r="M15" s="75" t="s">
        <v>74</v>
      </c>
      <c r="N15" s="81"/>
      <c r="O15" s="81"/>
      <c r="P15" s="81"/>
      <c r="Q15" s="87"/>
      <c r="R15" s="99">
        <v>27188</v>
      </c>
      <c r="S15" s="108"/>
      <c r="T15" s="108"/>
      <c r="U15" s="108"/>
      <c r="V15" s="119"/>
      <c r="W15" s="128" t="s">
        <v>125</v>
      </c>
      <c r="X15" s="55"/>
      <c r="Y15" s="55"/>
      <c r="Z15" s="55"/>
      <c r="AA15" s="55"/>
      <c r="AB15" s="25"/>
      <c r="AC15" s="71">
        <v>5441</v>
      </c>
      <c r="AD15" s="79"/>
      <c r="AE15" s="79"/>
      <c r="AF15" s="79"/>
      <c r="AG15" s="83"/>
      <c r="AH15" s="71">
        <v>6251</v>
      </c>
      <c r="AI15" s="79"/>
      <c r="AJ15" s="79"/>
      <c r="AK15" s="79"/>
      <c r="AL15" s="116"/>
      <c r="AM15" s="169"/>
      <c r="AN15" s="57"/>
      <c r="AO15" s="57"/>
      <c r="AP15" s="57"/>
      <c r="AQ15" s="57"/>
      <c r="AR15" s="57"/>
      <c r="AS15" s="57"/>
      <c r="AT15" s="62"/>
      <c r="AU15" s="144"/>
      <c r="AV15" s="136"/>
      <c r="AW15" s="136"/>
      <c r="AX15" s="136"/>
      <c r="AY15" s="183" t="s">
        <v>111</v>
      </c>
      <c r="AZ15" s="191"/>
      <c r="BA15" s="191"/>
      <c r="BB15" s="191"/>
      <c r="BC15" s="191"/>
      <c r="BD15" s="191"/>
      <c r="BE15" s="191"/>
      <c r="BF15" s="191"/>
      <c r="BG15" s="191"/>
      <c r="BH15" s="191"/>
      <c r="BI15" s="191"/>
      <c r="BJ15" s="191"/>
      <c r="BK15" s="191"/>
      <c r="BL15" s="191"/>
      <c r="BM15" s="203"/>
      <c r="BN15" s="208">
        <v>3118218</v>
      </c>
      <c r="BO15" s="147"/>
      <c r="BP15" s="147"/>
      <c r="BQ15" s="147"/>
      <c r="BR15" s="147"/>
      <c r="BS15" s="147"/>
      <c r="BT15" s="147"/>
      <c r="BU15" s="167"/>
      <c r="BV15" s="208">
        <v>3160722</v>
      </c>
      <c r="BW15" s="147"/>
      <c r="BX15" s="147"/>
      <c r="BY15" s="147"/>
      <c r="BZ15" s="147"/>
      <c r="CA15" s="147"/>
      <c r="CB15" s="147"/>
      <c r="CC15" s="167"/>
      <c r="CD15" s="215" t="s">
        <v>37</v>
      </c>
      <c r="CE15" s="216"/>
      <c r="CF15" s="216"/>
      <c r="CG15" s="216"/>
      <c r="CH15" s="216"/>
      <c r="CI15" s="216"/>
      <c r="CJ15" s="216"/>
      <c r="CK15" s="216"/>
      <c r="CL15" s="216"/>
      <c r="CM15" s="216"/>
      <c r="CN15" s="216"/>
      <c r="CO15" s="216"/>
      <c r="CP15" s="216"/>
      <c r="CQ15" s="216"/>
      <c r="CR15" s="216"/>
      <c r="CS15" s="219"/>
      <c r="CT15" s="228"/>
      <c r="CU15" s="235"/>
      <c r="CV15" s="235"/>
      <c r="CW15" s="235"/>
      <c r="CX15" s="235"/>
      <c r="CY15" s="235"/>
      <c r="CZ15" s="235"/>
      <c r="DA15" s="242"/>
      <c r="DB15" s="228"/>
      <c r="DC15" s="235"/>
      <c r="DD15" s="235"/>
      <c r="DE15" s="235"/>
      <c r="DF15" s="235"/>
      <c r="DG15" s="235"/>
      <c r="DH15" s="235"/>
      <c r="DI15" s="242"/>
      <c r="DJ15" s="1"/>
      <c r="DK15" s="1"/>
      <c r="DL15" s="1"/>
      <c r="DM15" s="1"/>
      <c r="DN15" s="1"/>
      <c r="DO15" s="1"/>
    </row>
    <row r="16" spans="1:119" ht="18.75" customHeight="1">
      <c r="A16" s="2"/>
      <c r="B16" s="12"/>
      <c r="C16" s="29"/>
      <c r="D16" s="29"/>
      <c r="E16" s="29"/>
      <c r="F16" s="29"/>
      <c r="G16" s="29"/>
      <c r="H16" s="29"/>
      <c r="I16" s="29"/>
      <c r="J16" s="29"/>
      <c r="K16" s="60"/>
      <c r="L16" s="67" t="s">
        <v>26</v>
      </c>
      <c r="M16" s="77"/>
      <c r="N16" s="77"/>
      <c r="O16" s="77"/>
      <c r="P16" s="77"/>
      <c r="Q16" s="89"/>
      <c r="R16" s="100" t="s">
        <v>128</v>
      </c>
      <c r="S16" s="109"/>
      <c r="T16" s="109"/>
      <c r="U16" s="109"/>
      <c r="V16" s="120"/>
      <c r="W16" s="127"/>
      <c r="X16" s="56"/>
      <c r="Y16" s="56"/>
      <c r="Z16" s="56"/>
      <c r="AA16" s="56"/>
      <c r="AB16" s="24"/>
      <c r="AC16" s="145">
        <v>41.7</v>
      </c>
      <c r="AD16" s="151"/>
      <c r="AE16" s="151"/>
      <c r="AF16" s="151"/>
      <c r="AG16" s="153"/>
      <c r="AH16" s="145">
        <v>44.5</v>
      </c>
      <c r="AI16" s="151"/>
      <c r="AJ16" s="151"/>
      <c r="AK16" s="151"/>
      <c r="AL16" s="165"/>
      <c r="AM16" s="169"/>
      <c r="AN16" s="57"/>
      <c r="AO16" s="57"/>
      <c r="AP16" s="57"/>
      <c r="AQ16" s="57"/>
      <c r="AR16" s="57"/>
      <c r="AS16" s="57"/>
      <c r="AT16" s="62"/>
      <c r="AU16" s="144"/>
      <c r="AV16" s="136"/>
      <c r="AW16" s="136"/>
      <c r="AX16" s="136"/>
      <c r="AY16" s="184" t="s">
        <v>129</v>
      </c>
      <c r="AZ16" s="192"/>
      <c r="BA16" s="192"/>
      <c r="BB16" s="192"/>
      <c r="BC16" s="192"/>
      <c r="BD16" s="192"/>
      <c r="BE16" s="192"/>
      <c r="BF16" s="192"/>
      <c r="BG16" s="192"/>
      <c r="BH16" s="192"/>
      <c r="BI16" s="192"/>
      <c r="BJ16" s="192"/>
      <c r="BK16" s="192"/>
      <c r="BL16" s="192"/>
      <c r="BM16" s="204"/>
      <c r="BN16" s="209">
        <v>4099411</v>
      </c>
      <c r="BO16" s="211"/>
      <c r="BP16" s="211"/>
      <c r="BQ16" s="211"/>
      <c r="BR16" s="211"/>
      <c r="BS16" s="211"/>
      <c r="BT16" s="211"/>
      <c r="BU16" s="213"/>
      <c r="BV16" s="209">
        <v>4139917</v>
      </c>
      <c r="BW16" s="211"/>
      <c r="BX16" s="211"/>
      <c r="BY16" s="211"/>
      <c r="BZ16" s="211"/>
      <c r="CA16" s="211"/>
      <c r="CB16" s="211"/>
      <c r="CC16" s="213"/>
      <c r="CD16" s="186"/>
      <c r="CE16" s="217"/>
      <c r="CF16" s="217"/>
      <c r="CG16" s="217"/>
      <c r="CH16" s="217"/>
      <c r="CI16" s="217"/>
      <c r="CJ16" s="217"/>
      <c r="CK16" s="217"/>
      <c r="CL16" s="217"/>
      <c r="CM16" s="217"/>
      <c r="CN16" s="217"/>
      <c r="CO16" s="217"/>
      <c r="CP16" s="217"/>
      <c r="CQ16" s="217"/>
      <c r="CR16" s="217"/>
      <c r="CS16" s="220"/>
      <c r="CT16" s="223"/>
      <c r="CU16" s="231"/>
      <c r="CV16" s="231"/>
      <c r="CW16" s="231"/>
      <c r="CX16" s="231"/>
      <c r="CY16" s="231"/>
      <c r="CZ16" s="231"/>
      <c r="DA16" s="238"/>
      <c r="DB16" s="223"/>
      <c r="DC16" s="231"/>
      <c r="DD16" s="231"/>
      <c r="DE16" s="231"/>
      <c r="DF16" s="231"/>
      <c r="DG16" s="231"/>
      <c r="DH16" s="231"/>
      <c r="DI16" s="238"/>
      <c r="DJ16" s="1"/>
      <c r="DK16" s="1"/>
      <c r="DL16" s="1"/>
      <c r="DM16" s="1"/>
      <c r="DN16" s="1"/>
      <c r="DO16" s="1"/>
    </row>
    <row r="17" spans="1:119" ht="18.75" customHeight="1">
      <c r="A17" s="2"/>
      <c r="B17" s="13"/>
      <c r="C17" s="30"/>
      <c r="D17" s="30"/>
      <c r="E17" s="30"/>
      <c r="F17" s="30"/>
      <c r="G17" s="30"/>
      <c r="H17" s="30"/>
      <c r="I17" s="30"/>
      <c r="J17" s="30"/>
      <c r="K17" s="61"/>
      <c r="L17" s="68"/>
      <c r="M17" s="78" t="s">
        <v>130</v>
      </c>
      <c r="N17" s="82"/>
      <c r="O17" s="82"/>
      <c r="P17" s="82"/>
      <c r="Q17" s="90"/>
      <c r="R17" s="100" t="s">
        <v>117</v>
      </c>
      <c r="S17" s="109"/>
      <c r="T17" s="109"/>
      <c r="U17" s="109"/>
      <c r="V17" s="120"/>
      <c r="W17" s="128" t="s">
        <v>132</v>
      </c>
      <c r="X17" s="55"/>
      <c r="Y17" s="55"/>
      <c r="Z17" s="55"/>
      <c r="AA17" s="55"/>
      <c r="AB17" s="25"/>
      <c r="AC17" s="71">
        <v>6940</v>
      </c>
      <c r="AD17" s="79"/>
      <c r="AE17" s="79"/>
      <c r="AF17" s="79"/>
      <c r="AG17" s="83"/>
      <c r="AH17" s="71">
        <v>7042</v>
      </c>
      <c r="AI17" s="79"/>
      <c r="AJ17" s="79"/>
      <c r="AK17" s="79"/>
      <c r="AL17" s="116"/>
      <c r="AM17" s="169"/>
      <c r="AN17" s="57"/>
      <c r="AO17" s="57"/>
      <c r="AP17" s="57"/>
      <c r="AQ17" s="57"/>
      <c r="AR17" s="57"/>
      <c r="AS17" s="57"/>
      <c r="AT17" s="62"/>
      <c r="AU17" s="144"/>
      <c r="AV17" s="136"/>
      <c r="AW17" s="136"/>
      <c r="AX17" s="136"/>
      <c r="AY17" s="184" t="s">
        <v>133</v>
      </c>
      <c r="AZ17" s="192"/>
      <c r="BA17" s="192"/>
      <c r="BB17" s="192"/>
      <c r="BC17" s="192"/>
      <c r="BD17" s="192"/>
      <c r="BE17" s="192"/>
      <c r="BF17" s="192"/>
      <c r="BG17" s="192"/>
      <c r="BH17" s="192"/>
      <c r="BI17" s="192"/>
      <c r="BJ17" s="192"/>
      <c r="BK17" s="192"/>
      <c r="BL17" s="192"/>
      <c r="BM17" s="204"/>
      <c r="BN17" s="209">
        <v>4008379</v>
      </c>
      <c r="BO17" s="211"/>
      <c r="BP17" s="211"/>
      <c r="BQ17" s="211"/>
      <c r="BR17" s="211"/>
      <c r="BS17" s="211"/>
      <c r="BT17" s="211"/>
      <c r="BU17" s="213"/>
      <c r="BV17" s="209">
        <v>4029687</v>
      </c>
      <c r="BW17" s="211"/>
      <c r="BX17" s="211"/>
      <c r="BY17" s="211"/>
      <c r="BZ17" s="211"/>
      <c r="CA17" s="211"/>
      <c r="CB17" s="211"/>
      <c r="CC17" s="213"/>
      <c r="CD17" s="186"/>
      <c r="CE17" s="217"/>
      <c r="CF17" s="217"/>
      <c r="CG17" s="217"/>
      <c r="CH17" s="217"/>
      <c r="CI17" s="217"/>
      <c r="CJ17" s="217"/>
      <c r="CK17" s="217"/>
      <c r="CL17" s="217"/>
      <c r="CM17" s="217"/>
      <c r="CN17" s="217"/>
      <c r="CO17" s="217"/>
      <c r="CP17" s="217"/>
      <c r="CQ17" s="217"/>
      <c r="CR17" s="217"/>
      <c r="CS17" s="220"/>
      <c r="CT17" s="223"/>
      <c r="CU17" s="231"/>
      <c r="CV17" s="231"/>
      <c r="CW17" s="231"/>
      <c r="CX17" s="231"/>
      <c r="CY17" s="231"/>
      <c r="CZ17" s="231"/>
      <c r="DA17" s="238"/>
      <c r="DB17" s="223"/>
      <c r="DC17" s="231"/>
      <c r="DD17" s="231"/>
      <c r="DE17" s="231"/>
      <c r="DF17" s="231"/>
      <c r="DG17" s="231"/>
      <c r="DH17" s="231"/>
      <c r="DI17" s="238"/>
      <c r="DJ17" s="1"/>
      <c r="DK17" s="1"/>
      <c r="DL17" s="1"/>
      <c r="DM17" s="1"/>
      <c r="DN17" s="1"/>
      <c r="DO17" s="1"/>
    </row>
    <row r="18" spans="1:119" ht="18.75" customHeight="1">
      <c r="A18" s="2"/>
      <c r="B18" s="14" t="s">
        <v>134</v>
      </c>
      <c r="C18" s="31"/>
      <c r="D18" s="31"/>
      <c r="E18" s="48"/>
      <c r="F18" s="48"/>
      <c r="G18" s="48"/>
      <c r="H18" s="48"/>
      <c r="I18" s="48"/>
      <c r="J18" s="48"/>
      <c r="K18" s="48"/>
      <c r="L18" s="69">
        <v>31.12</v>
      </c>
      <c r="M18" s="69"/>
      <c r="N18" s="69"/>
      <c r="O18" s="69"/>
      <c r="P18" s="69"/>
      <c r="Q18" s="69"/>
      <c r="R18" s="101"/>
      <c r="S18" s="101"/>
      <c r="T18" s="101"/>
      <c r="U18" s="101"/>
      <c r="V18" s="121"/>
      <c r="W18" s="129"/>
      <c r="X18" s="135"/>
      <c r="Y18" s="135"/>
      <c r="Z18" s="135"/>
      <c r="AA18" s="135"/>
      <c r="AB18" s="26"/>
      <c r="AC18" s="146">
        <v>53.2</v>
      </c>
      <c r="AD18" s="152"/>
      <c r="AE18" s="152"/>
      <c r="AF18" s="152"/>
      <c r="AG18" s="154"/>
      <c r="AH18" s="146">
        <v>50.1</v>
      </c>
      <c r="AI18" s="152"/>
      <c r="AJ18" s="152"/>
      <c r="AK18" s="152"/>
      <c r="AL18" s="166"/>
      <c r="AM18" s="169"/>
      <c r="AN18" s="57"/>
      <c r="AO18" s="57"/>
      <c r="AP18" s="57"/>
      <c r="AQ18" s="57"/>
      <c r="AR18" s="57"/>
      <c r="AS18" s="57"/>
      <c r="AT18" s="62"/>
      <c r="AU18" s="144"/>
      <c r="AV18" s="136"/>
      <c r="AW18" s="136"/>
      <c r="AX18" s="136"/>
      <c r="AY18" s="184" t="s">
        <v>136</v>
      </c>
      <c r="AZ18" s="192"/>
      <c r="BA18" s="192"/>
      <c r="BB18" s="192"/>
      <c r="BC18" s="192"/>
      <c r="BD18" s="192"/>
      <c r="BE18" s="192"/>
      <c r="BF18" s="192"/>
      <c r="BG18" s="192"/>
      <c r="BH18" s="192"/>
      <c r="BI18" s="192"/>
      <c r="BJ18" s="192"/>
      <c r="BK18" s="192"/>
      <c r="BL18" s="192"/>
      <c r="BM18" s="204"/>
      <c r="BN18" s="209">
        <v>4812468</v>
      </c>
      <c r="BO18" s="211"/>
      <c r="BP18" s="211"/>
      <c r="BQ18" s="211"/>
      <c r="BR18" s="211"/>
      <c r="BS18" s="211"/>
      <c r="BT18" s="211"/>
      <c r="BU18" s="213"/>
      <c r="BV18" s="209">
        <v>4826546</v>
      </c>
      <c r="BW18" s="211"/>
      <c r="BX18" s="211"/>
      <c r="BY18" s="211"/>
      <c r="BZ18" s="211"/>
      <c r="CA18" s="211"/>
      <c r="CB18" s="211"/>
      <c r="CC18" s="213"/>
      <c r="CD18" s="186"/>
      <c r="CE18" s="217"/>
      <c r="CF18" s="217"/>
      <c r="CG18" s="217"/>
      <c r="CH18" s="217"/>
      <c r="CI18" s="217"/>
      <c r="CJ18" s="217"/>
      <c r="CK18" s="217"/>
      <c r="CL18" s="217"/>
      <c r="CM18" s="217"/>
      <c r="CN18" s="217"/>
      <c r="CO18" s="217"/>
      <c r="CP18" s="217"/>
      <c r="CQ18" s="217"/>
      <c r="CR18" s="217"/>
      <c r="CS18" s="220"/>
      <c r="CT18" s="223"/>
      <c r="CU18" s="231"/>
      <c r="CV18" s="231"/>
      <c r="CW18" s="231"/>
      <c r="CX18" s="231"/>
      <c r="CY18" s="231"/>
      <c r="CZ18" s="231"/>
      <c r="DA18" s="238"/>
      <c r="DB18" s="223"/>
      <c r="DC18" s="231"/>
      <c r="DD18" s="231"/>
      <c r="DE18" s="231"/>
      <c r="DF18" s="231"/>
      <c r="DG18" s="231"/>
      <c r="DH18" s="231"/>
      <c r="DI18" s="238"/>
      <c r="DJ18" s="1"/>
      <c r="DK18" s="1"/>
      <c r="DL18" s="1"/>
      <c r="DM18" s="1"/>
      <c r="DN18" s="1"/>
      <c r="DO18" s="1"/>
    </row>
    <row r="19" spans="1:119" ht="18.75" customHeight="1">
      <c r="A19" s="2"/>
      <c r="B19" s="14" t="s">
        <v>14</v>
      </c>
      <c r="C19" s="31"/>
      <c r="D19" s="31"/>
      <c r="E19" s="48"/>
      <c r="F19" s="48"/>
      <c r="G19" s="48"/>
      <c r="H19" s="48"/>
      <c r="I19" s="48"/>
      <c r="J19" s="48"/>
      <c r="K19" s="48"/>
      <c r="L19" s="70">
        <v>868</v>
      </c>
      <c r="M19" s="70"/>
      <c r="N19" s="70"/>
      <c r="O19" s="70"/>
      <c r="P19" s="70"/>
      <c r="Q19" s="70"/>
      <c r="R19" s="102"/>
      <c r="S19" s="102"/>
      <c r="T19" s="102"/>
      <c r="U19" s="102"/>
      <c r="V19" s="122"/>
      <c r="W19" s="125"/>
      <c r="X19" s="134"/>
      <c r="Y19" s="134"/>
      <c r="Z19" s="134"/>
      <c r="AA19" s="134"/>
      <c r="AB19" s="134"/>
      <c r="AC19" s="147"/>
      <c r="AD19" s="147"/>
      <c r="AE19" s="147"/>
      <c r="AF19" s="147"/>
      <c r="AG19" s="147"/>
      <c r="AH19" s="147"/>
      <c r="AI19" s="147"/>
      <c r="AJ19" s="147"/>
      <c r="AK19" s="147"/>
      <c r="AL19" s="167"/>
      <c r="AM19" s="169"/>
      <c r="AN19" s="57"/>
      <c r="AO19" s="57"/>
      <c r="AP19" s="57"/>
      <c r="AQ19" s="57"/>
      <c r="AR19" s="57"/>
      <c r="AS19" s="57"/>
      <c r="AT19" s="62"/>
      <c r="AU19" s="144"/>
      <c r="AV19" s="136"/>
      <c r="AW19" s="136"/>
      <c r="AX19" s="136"/>
      <c r="AY19" s="184" t="s">
        <v>138</v>
      </c>
      <c r="AZ19" s="192"/>
      <c r="BA19" s="192"/>
      <c r="BB19" s="192"/>
      <c r="BC19" s="192"/>
      <c r="BD19" s="192"/>
      <c r="BE19" s="192"/>
      <c r="BF19" s="192"/>
      <c r="BG19" s="192"/>
      <c r="BH19" s="192"/>
      <c r="BI19" s="192"/>
      <c r="BJ19" s="192"/>
      <c r="BK19" s="192"/>
      <c r="BL19" s="192"/>
      <c r="BM19" s="204"/>
      <c r="BN19" s="209">
        <v>6572087</v>
      </c>
      <c r="BO19" s="211"/>
      <c r="BP19" s="211"/>
      <c r="BQ19" s="211"/>
      <c r="BR19" s="211"/>
      <c r="BS19" s="211"/>
      <c r="BT19" s="211"/>
      <c r="BU19" s="213"/>
      <c r="BV19" s="209">
        <v>6609636</v>
      </c>
      <c r="BW19" s="211"/>
      <c r="BX19" s="211"/>
      <c r="BY19" s="211"/>
      <c r="BZ19" s="211"/>
      <c r="CA19" s="211"/>
      <c r="CB19" s="211"/>
      <c r="CC19" s="213"/>
      <c r="CD19" s="186"/>
      <c r="CE19" s="217"/>
      <c r="CF19" s="217"/>
      <c r="CG19" s="217"/>
      <c r="CH19" s="217"/>
      <c r="CI19" s="217"/>
      <c r="CJ19" s="217"/>
      <c r="CK19" s="217"/>
      <c r="CL19" s="217"/>
      <c r="CM19" s="217"/>
      <c r="CN19" s="217"/>
      <c r="CO19" s="217"/>
      <c r="CP19" s="217"/>
      <c r="CQ19" s="217"/>
      <c r="CR19" s="217"/>
      <c r="CS19" s="220"/>
      <c r="CT19" s="223"/>
      <c r="CU19" s="231"/>
      <c r="CV19" s="231"/>
      <c r="CW19" s="231"/>
      <c r="CX19" s="231"/>
      <c r="CY19" s="231"/>
      <c r="CZ19" s="231"/>
      <c r="DA19" s="238"/>
      <c r="DB19" s="223"/>
      <c r="DC19" s="231"/>
      <c r="DD19" s="231"/>
      <c r="DE19" s="231"/>
      <c r="DF19" s="231"/>
      <c r="DG19" s="231"/>
      <c r="DH19" s="231"/>
      <c r="DI19" s="238"/>
      <c r="DJ19" s="1"/>
      <c r="DK19" s="1"/>
      <c r="DL19" s="1"/>
      <c r="DM19" s="1"/>
      <c r="DN19" s="1"/>
      <c r="DO19" s="1"/>
    </row>
    <row r="20" spans="1:119" ht="18.75" customHeight="1">
      <c r="A20" s="2"/>
      <c r="B20" s="14" t="s">
        <v>140</v>
      </c>
      <c r="C20" s="31"/>
      <c r="D20" s="31"/>
      <c r="E20" s="48"/>
      <c r="F20" s="48"/>
      <c r="G20" s="48"/>
      <c r="H20" s="48"/>
      <c r="I20" s="48"/>
      <c r="J20" s="48"/>
      <c r="K20" s="48"/>
      <c r="L20" s="70">
        <v>9196</v>
      </c>
      <c r="M20" s="70"/>
      <c r="N20" s="70"/>
      <c r="O20" s="70"/>
      <c r="P20" s="70"/>
      <c r="Q20" s="70"/>
      <c r="R20" s="102"/>
      <c r="S20" s="102"/>
      <c r="T20" s="102"/>
      <c r="U20" s="102"/>
      <c r="V20" s="122"/>
      <c r="W20" s="129"/>
      <c r="X20" s="135"/>
      <c r="Y20" s="135"/>
      <c r="Z20" s="135"/>
      <c r="AA20" s="135"/>
      <c r="AB20" s="135"/>
      <c r="AC20" s="148"/>
      <c r="AD20" s="148"/>
      <c r="AE20" s="148"/>
      <c r="AF20" s="148"/>
      <c r="AG20" s="148"/>
      <c r="AH20" s="148"/>
      <c r="AI20" s="148"/>
      <c r="AJ20" s="148"/>
      <c r="AK20" s="148"/>
      <c r="AL20" s="168"/>
      <c r="AM20" s="170"/>
      <c r="AN20" s="58"/>
      <c r="AO20" s="58"/>
      <c r="AP20" s="58"/>
      <c r="AQ20" s="58"/>
      <c r="AR20" s="58"/>
      <c r="AS20" s="58"/>
      <c r="AT20" s="63"/>
      <c r="AU20" s="177"/>
      <c r="AV20" s="178"/>
      <c r="AW20" s="178"/>
      <c r="AX20" s="179"/>
      <c r="AY20" s="184"/>
      <c r="AZ20" s="192"/>
      <c r="BA20" s="192"/>
      <c r="BB20" s="192"/>
      <c r="BC20" s="192"/>
      <c r="BD20" s="192"/>
      <c r="BE20" s="192"/>
      <c r="BF20" s="192"/>
      <c r="BG20" s="192"/>
      <c r="BH20" s="192"/>
      <c r="BI20" s="192"/>
      <c r="BJ20" s="192"/>
      <c r="BK20" s="192"/>
      <c r="BL20" s="192"/>
      <c r="BM20" s="204"/>
      <c r="BN20" s="209"/>
      <c r="BO20" s="211"/>
      <c r="BP20" s="211"/>
      <c r="BQ20" s="211"/>
      <c r="BR20" s="211"/>
      <c r="BS20" s="211"/>
      <c r="BT20" s="211"/>
      <c r="BU20" s="213"/>
      <c r="BV20" s="209"/>
      <c r="BW20" s="211"/>
      <c r="BX20" s="211"/>
      <c r="BY20" s="211"/>
      <c r="BZ20" s="211"/>
      <c r="CA20" s="211"/>
      <c r="CB20" s="211"/>
      <c r="CC20" s="213"/>
      <c r="CD20" s="186"/>
      <c r="CE20" s="217"/>
      <c r="CF20" s="217"/>
      <c r="CG20" s="217"/>
      <c r="CH20" s="217"/>
      <c r="CI20" s="217"/>
      <c r="CJ20" s="217"/>
      <c r="CK20" s="217"/>
      <c r="CL20" s="217"/>
      <c r="CM20" s="217"/>
      <c r="CN20" s="217"/>
      <c r="CO20" s="217"/>
      <c r="CP20" s="217"/>
      <c r="CQ20" s="217"/>
      <c r="CR20" s="217"/>
      <c r="CS20" s="220"/>
      <c r="CT20" s="223"/>
      <c r="CU20" s="231"/>
      <c r="CV20" s="231"/>
      <c r="CW20" s="231"/>
      <c r="CX20" s="231"/>
      <c r="CY20" s="231"/>
      <c r="CZ20" s="231"/>
      <c r="DA20" s="238"/>
      <c r="DB20" s="223"/>
      <c r="DC20" s="231"/>
      <c r="DD20" s="231"/>
      <c r="DE20" s="231"/>
      <c r="DF20" s="231"/>
      <c r="DG20" s="231"/>
      <c r="DH20" s="231"/>
      <c r="DI20" s="238"/>
      <c r="DJ20" s="1"/>
      <c r="DK20" s="1"/>
      <c r="DL20" s="1"/>
      <c r="DM20" s="1"/>
      <c r="DN20" s="1"/>
      <c r="DO20" s="1"/>
    </row>
    <row r="21" spans="1:119" ht="18.75" customHeight="1">
      <c r="A21" s="2"/>
      <c r="B21" s="15" t="s">
        <v>141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0"/>
      <c r="AY21" s="184"/>
      <c r="AZ21" s="192"/>
      <c r="BA21" s="192"/>
      <c r="BB21" s="192"/>
      <c r="BC21" s="192"/>
      <c r="BD21" s="192"/>
      <c r="BE21" s="192"/>
      <c r="BF21" s="192"/>
      <c r="BG21" s="192"/>
      <c r="BH21" s="192"/>
      <c r="BI21" s="192"/>
      <c r="BJ21" s="192"/>
      <c r="BK21" s="192"/>
      <c r="BL21" s="192"/>
      <c r="BM21" s="204"/>
      <c r="BN21" s="209"/>
      <c r="BO21" s="211"/>
      <c r="BP21" s="211"/>
      <c r="BQ21" s="211"/>
      <c r="BR21" s="211"/>
      <c r="BS21" s="211"/>
      <c r="BT21" s="211"/>
      <c r="BU21" s="213"/>
      <c r="BV21" s="209"/>
      <c r="BW21" s="211"/>
      <c r="BX21" s="211"/>
      <c r="BY21" s="211"/>
      <c r="BZ21" s="211"/>
      <c r="CA21" s="211"/>
      <c r="CB21" s="211"/>
      <c r="CC21" s="213"/>
      <c r="CD21" s="186"/>
      <c r="CE21" s="217"/>
      <c r="CF21" s="217"/>
      <c r="CG21" s="217"/>
      <c r="CH21" s="217"/>
      <c r="CI21" s="217"/>
      <c r="CJ21" s="217"/>
      <c r="CK21" s="217"/>
      <c r="CL21" s="217"/>
      <c r="CM21" s="217"/>
      <c r="CN21" s="217"/>
      <c r="CO21" s="217"/>
      <c r="CP21" s="217"/>
      <c r="CQ21" s="217"/>
      <c r="CR21" s="217"/>
      <c r="CS21" s="220"/>
      <c r="CT21" s="223"/>
      <c r="CU21" s="231"/>
      <c r="CV21" s="231"/>
      <c r="CW21" s="231"/>
      <c r="CX21" s="231"/>
      <c r="CY21" s="231"/>
      <c r="CZ21" s="231"/>
      <c r="DA21" s="238"/>
      <c r="DB21" s="223"/>
      <c r="DC21" s="231"/>
      <c r="DD21" s="231"/>
      <c r="DE21" s="231"/>
      <c r="DF21" s="231"/>
      <c r="DG21" s="231"/>
      <c r="DH21" s="231"/>
      <c r="DI21" s="238"/>
      <c r="DJ21" s="1"/>
      <c r="DK21" s="1"/>
      <c r="DL21" s="1"/>
      <c r="DM21" s="1"/>
      <c r="DN21" s="1"/>
      <c r="DO21" s="1"/>
    </row>
    <row r="22" spans="1:119" ht="18.75" customHeight="1">
      <c r="A22" s="2"/>
      <c r="B22" s="16" t="s">
        <v>142</v>
      </c>
      <c r="C22" s="33"/>
      <c r="D22" s="40"/>
      <c r="E22" s="49" t="s">
        <v>27</v>
      </c>
      <c r="F22" s="55"/>
      <c r="G22" s="55"/>
      <c r="H22" s="55"/>
      <c r="I22" s="55"/>
      <c r="J22" s="55"/>
      <c r="K22" s="25"/>
      <c r="L22" s="49" t="s">
        <v>143</v>
      </c>
      <c r="M22" s="55"/>
      <c r="N22" s="55"/>
      <c r="O22" s="55"/>
      <c r="P22" s="25"/>
      <c r="Q22" s="91" t="s">
        <v>83</v>
      </c>
      <c r="R22" s="103"/>
      <c r="S22" s="103"/>
      <c r="T22" s="103"/>
      <c r="U22" s="103"/>
      <c r="V22" s="123"/>
      <c r="W22" s="131" t="s">
        <v>145</v>
      </c>
      <c r="X22" s="33"/>
      <c r="Y22" s="40"/>
      <c r="Z22" s="49" t="s">
        <v>27</v>
      </c>
      <c r="AA22" s="55"/>
      <c r="AB22" s="55"/>
      <c r="AC22" s="55"/>
      <c r="AD22" s="55"/>
      <c r="AE22" s="55"/>
      <c r="AF22" s="55"/>
      <c r="AG22" s="25"/>
      <c r="AH22" s="157" t="s">
        <v>148</v>
      </c>
      <c r="AI22" s="55"/>
      <c r="AJ22" s="55"/>
      <c r="AK22" s="55"/>
      <c r="AL22" s="25"/>
      <c r="AM22" s="157" t="s">
        <v>149</v>
      </c>
      <c r="AN22" s="173"/>
      <c r="AO22" s="173"/>
      <c r="AP22" s="173"/>
      <c r="AQ22" s="173"/>
      <c r="AR22" s="175"/>
      <c r="AS22" s="91" t="s">
        <v>83</v>
      </c>
      <c r="AT22" s="103"/>
      <c r="AU22" s="103"/>
      <c r="AV22" s="103"/>
      <c r="AW22" s="103"/>
      <c r="AX22" s="181"/>
      <c r="AY22" s="185"/>
      <c r="AZ22" s="193"/>
      <c r="BA22" s="193"/>
      <c r="BB22" s="193"/>
      <c r="BC22" s="193"/>
      <c r="BD22" s="193"/>
      <c r="BE22" s="193"/>
      <c r="BF22" s="193"/>
      <c r="BG22" s="193"/>
      <c r="BH22" s="193"/>
      <c r="BI22" s="193"/>
      <c r="BJ22" s="193"/>
      <c r="BK22" s="193"/>
      <c r="BL22" s="193"/>
      <c r="BM22" s="205"/>
      <c r="BN22" s="210"/>
      <c r="BO22" s="212"/>
      <c r="BP22" s="212"/>
      <c r="BQ22" s="212"/>
      <c r="BR22" s="212"/>
      <c r="BS22" s="212"/>
      <c r="BT22" s="212"/>
      <c r="BU22" s="214"/>
      <c r="BV22" s="210"/>
      <c r="BW22" s="212"/>
      <c r="BX22" s="212"/>
      <c r="BY22" s="212"/>
      <c r="BZ22" s="212"/>
      <c r="CA22" s="212"/>
      <c r="CB22" s="212"/>
      <c r="CC22" s="214"/>
      <c r="CD22" s="186"/>
      <c r="CE22" s="217"/>
      <c r="CF22" s="217"/>
      <c r="CG22" s="217"/>
      <c r="CH22" s="217"/>
      <c r="CI22" s="217"/>
      <c r="CJ22" s="217"/>
      <c r="CK22" s="217"/>
      <c r="CL22" s="217"/>
      <c r="CM22" s="217"/>
      <c r="CN22" s="217"/>
      <c r="CO22" s="217"/>
      <c r="CP22" s="217"/>
      <c r="CQ22" s="217"/>
      <c r="CR22" s="217"/>
      <c r="CS22" s="220"/>
      <c r="CT22" s="223"/>
      <c r="CU22" s="231"/>
      <c r="CV22" s="231"/>
      <c r="CW22" s="231"/>
      <c r="CX22" s="231"/>
      <c r="CY22" s="231"/>
      <c r="CZ22" s="231"/>
      <c r="DA22" s="238"/>
      <c r="DB22" s="223"/>
      <c r="DC22" s="231"/>
      <c r="DD22" s="231"/>
      <c r="DE22" s="231"/>
      <c r="DF22" s="231"/>
      <c r="DG22" s="231"/>
      <c r="DH22" s="231"/>
      <c r="DI22" s="238"/>
      <c r="DJ22" s="1"/>
      <c r="DK22" s="1"/>
      <c r="DL22" s="1"/>
      <c r="DM22" s="1"/>
      <c r="DN22" s="1"/>
      <c r="DO22" s="1"/>
    </row>
    <row r="23" spans="1:119" ht="18.75" customHeight="1">
      <c r="A23" s="2"/>
      <c r="B23" s="17"/>
      <c r="C23" s="34"/>
      <c r="D23" s="41"/>
      <c r="E23" s="50"/>
      <c r="F23" s="56"/>
      <c r="G23" s="56"/>
      <c r="H23" s="56"/>
      <c r="I23" s="56"/>
      <c r="J23" s="56"/>
      <c r="K23" s="24"/>
      <c r="L23" s="50"/>
      <c r="M23" s="56"/>
      <c r="N23" s="56"/>
      <c r="O23" s="56"/>
      <c r="P23" s="24"/>
      <c r="Q23" s="92"/>
      <c r="R23" s="104"/>
      <c r="S23" s="104"/>
      <c r="T23" s="104"/>
      <c r="U23" s="104"/>
      <c r="V23" s="124"/>
      <c r="W23" s="132"/>
      <c r="X23" s="34"/>
      <c r="Y23" s="41"/>
      <c r="Z23" s="50"/>
      <c r="AA23" s="56"/>
      <c r="AB23" s="56"/>
      <c r="AC23" s="56"/>
      <c r="AD23" s="56"/>
      <c r="AE23" s="56"/>
      <c r="AF23" s="56"/>
      <c r="AG23" s="24"/>
      <c r="AH23" s="50"/>
      <c r="AI23" s="56"/>
      <c r="AJ23" s="56"/>
      <c r="AK23" s="56"/>
      <c r="AL23" s="24"/>
      <c r="AM23" s="171"/>
      <c r="AN23" s="174"/>
      <c r="AO23" s="174"/>
      <c r="AP23" s="174"/>
      <c r="AQ23" s="174"/>
      <c r="AR23" s="176"/>
      <c r="AS23" s="92"/>
      <c r="AT23" s="104"/>
      <c r="AU23" s="104"/>
      <c r="AV23" s="104"/>
      <c r="AW23" s="104"/>
      <c r="AX23" s="182"/>
      <c r="AY23" s="183" t="s">
        <v>9</v>
      </c>
      <c r="AZ23" s="191"/>
      <c r="BA23" s="191"/>
      <c r="BB23" s="191"/>
      <c r="BC23" s="191"/>
      <c r="BD23" s="191"/>
      <c r="BE23" s="191"/>
      <c r="BF23" s="191"/>
      <c r="BG23" s="191"/>
      <c r="BH23" s="191"/>
      <c r="BI23" s="191"/>
      <c r="BJ23" s="191"/>
      <c r="BK23" s="191"/>
      <c r="BL23" s="191"/>
      <c r="BM23" s="203"/>
      <c r="BN23" s="209">
        <v>6642182</v>
      </c>
      <c r="BO23" s="211"/>
      <c r="BP23" s="211"/>
      <c r="BQ23" s="211"/>
      <c r="BR23" s="211"/>
      <c r="BS23" s="211"/>
      <c r="BT23" s="211"/>
      <c r="BU23" s="213"/>
      <c r="BV23" s="209">
        <v>6233527</v>
      </c>
      <c r="BW23" s="211"/>
      <c r="BX23" s="211"/>
      <c r="BY23" s="211"/>
      <c r="BZ23" s="211"/>
      <c r="CA23" s="211"/>
      <c r="CB23" s="211"/>
      <c r="CC23" s="213"/>
      <c r="CD23" s="186"/>
      <c r="CE23" s="217"/>
      <c r="CF23" s="217"/>
      <c r="CG23" s="217"/>
      <c r="CH23" s="217"/>
      <c r="CI23" s="217"/>
      <c r="CJ23" s="217"/>
      <c r="CK23" s="217"/>
      <c r="CL23" s="217"/>
      <c r="CM23" s="217"/>
      <c r="CN23" s="217"/>
      <c r="CO23" s="217"/>
      <c r="CP23" s="217"/>
      <c r="CQ23" s="217"/>
      <c r="CR23" s="217"/>
      <c r="CS23" s="220"/>
      <c r="CT23" s="223"/>
      <c r="CU23" s="231"/>
      <c r="CV23" s="231"/>
      <c r="CW23" s="231"/>
      <c r="CX23" s="231"/>
      <c r="CY23" s="231"/>
      <c r="CZ23" s="231"/>
      <c r="DA23" s="238"/>
      <c r="DB23" s="223"/>
      <c r="DC23" s="231"/>
      <c r="DD23" s="231"/>
      <c r="DE23" s="231"/>
      <c r="DF23" s="231"/>
      <c r="DG23" s="231"/>
      <c r="DH23" s="231"/>
      <c r="DI23" s="238"/>
      <c r="DJ23" s="1"/>
      <c r="DK23" s="1"/>
      <c r="DL23" s="1"/>
      <c r="DM23" s="1"/>
      <c r="DN23" s="1"/>
      <c r="DO23" s="1"/>
    </row>
    <row r="24" spans="1:119" ht="18.75" customHeight="1">
      <c r="A24" s="2"/>
      <c r="B24" s="17"/>
      <c r="C24" s="34"/>
      <c r="D24" s="41"/>
      <c r="E24" s="51" t="s">
        <v>150</v>
      </c>
      <c r="F24" s="57"/>
      <c r="G24" s="57"/>
      <c r="H24" s="57"/>
      <c r="I24" s="57"/>
      <c r="J24" s="57"/>
      <c r="K24" s="62"/>
      <c r="L24" s="71">
        <v>1</v>
      </c>
      <c r="M24" s="79"/>
      <c r="N24" s="79"/>
      <c r="O24" s="79"/>
      <c r="P24" s="83"/>
      <c r="Q24" s="71">
        <v>5744</v>
      </c>
      <c r="R24" s="79"/>
      <c r="S24" s="79"/>
      <c r="T24" s="79"/>
      <c r="U24" s="79"/>
      <c r="V24" s="83"/>
      <c r="W24" s="132"/>
      <c r="X24" s="34"/>
      <c r="Y24" s="41"/>
      <c r="Z24" s="51" t="s">
        <v>153</v>
      </c>
      <c r="AA24" s="57"/>
      <c r="AB24" s="57"/>
      <c r="AC24" s="57"/>
      <c r="AD24" s="57"/>
      <c r="AE24" s="57"/>
      <c r="AF24" s="57"/>
      <c r="AG24" s="62"/>
      <c r="AH24" s="71">
        <v>156</v>
      </c>
      <c r="AI24" s="79"/>
      <c r="AJ24" s="79"/>
      <c r="AK24" s="79"/>
      <c r="AL24" s="83"/>
      <c r="AM24" s="71">
        <v>487812</v>
      </c>
      <c r="AN24" s="79"/>
      <c r="AO24" s="79"/>
      <c r="AP24" s="79"/>
      <c r="AQ24" s="79"/>
      <c r="AR24" s="83"/>
      <c r="AS24" s="71">
        <v>3127</v>
      </c>
      <c r="AT24" s="79"/>
      <c r="AU24" s="79"/>
      <c r="AV24" s="79"/>
      <c r="AW24" s="79"/>
      <c r="AX24" s="116"/>
      <c r="AY24" s="185" t="s">
        <v>156</v>
      </c>
      <c r="AZ24" s="193"/>
      <c r="BA24" s="193"/>
      <c r="BB24" s="193"/>
      <c r="BC24" s="193"/>
      <c r="BD24" s="193"/>
      <c r="BE24" s="193"/>
      <c r="BF24" s="193"/>
      <c r="BG24" s="193"/>
      <c r="BH24" s="193"/>
      <c r="BI24" s="193"/>
      <c r="BJ24" s="193"/>
      <c r="BK24" s="193"/>
      <c r="BL24" s="193"/>
      <c r="BM24" s="205"/>
      <c r="BN24" s="209">
        <v>5848772</v>
      </c>
      <c r="BO24" s="211"/>
      <c r="BP24" s="211"/>
      <c r="BQ24" s="211"/>
      <c r="BR24" s="211"/>
      <c r="BS24" s="211"/>
      <c r="BT24" s="211"/>
      <c r="BU24" s="213"/>
      <c r="BV24" s="209">
        <v>5379057</v>
      </c>
      <c r="BW24" s="211"/>
      <c r="BX24" s="211"/>
      <c r="BY24" s="211"/>
      <c r="BZ24" s="211"/>
      <c r="CA24" s="211"/>
      <c r="CB24" s="211"/>
      <c r="CC24" s="213"/>
      <c r="CD24" s="186"/>
      <c r="CE24" s="217"/>
      <c r="CF24" s="217"/>
      <c r="CG24" s="217"/>
      <c r="CH24" s="217"/>
      <c r="CI24" s="217"/>
      <c r="CJ24" s="217"/>
      <c r="CK24" s="217"/>
      <c r="CL24" s="217"/>
      <c r="CM24" s="217"/>
      <c r="CN24" s="217"/>
      <c r="CO24" s="217"/>
      <c r="CP24" s="217"/>
      <c r="CQ24" s="217"/>
      <c r="CR24" s="217"/>
      <c r="CS24" s="220"/>
      <c r="CT24" s="223"/>
      <c r="CU24" s="231"/>
      <c r="CV24" s="231"/>
      <c r="CW24" s="231"/>
      <c r="CX24" s="231"/>
      <c r="CY24" s="231"/>
      <c r="CZ24" s="231"/>
      <c r="DA24" s="238"/>
      <c r="DB24" s="223"/>
      <c r="DC24" s="231"/>
      <c r="DD24" s="231"/>
      <c r="DE24" s="231"/>
      <c r="DF24" s="231"/>
      <c r="DG24" s="231"/>
      <c r="DH24" s="231"/>
      <c r="DI24" s="238"/>
      <c r="DJ24" s="1"/>
      <c r="DK24" s="1"/>
      <c r="DL24" s="1"/>
      <c r="DM24" s="1"/>
      <c r="DN24" s="1"/>
      <c r="DO24" s="1"/>
    </row>
    <row r="25" spans="1:119" s="1" customFormat="1" ht="18.75" customHeight="1">
      <c r="A25" s="2"/>
      <c r="B25" s="17"/>
      <c r="C25" s="34"/>
      <c r="D25" s="41"/>
      <c r="E25" s="51" t="s">
        <v>159</v>
      </c>
      <c r="F25" s="57"/>
      <c r="G25" s="57"/>
      <c r="H25" s="57"/>
      <c r="I25" s="57"/>
      <c r="J25" s="57"/>
      <c r="K25" s="62"/>
      <c r="L25" s="71">
        <v>1</v>
      </c>
      <c r="M25" s="79"/>
      <c r="N25" s="79"/>
      <c r="O25" s="79"/>
      <c r="P25" s="83"/>
      <c r="Q25" s="71">
        <v>4939</v>
      </c>
      <c r="R25" s="79"/>
      <c r="S25" s="79"/>
      <c r="T25" s="79"/>
      <c r="U25" s="79"/>
      <c r="V25" s="83"/>
      <c r="W25" s="132"/>
      <c r="X25" s="34"/>
      <c r="Y25" s="41"/>
      <c r="Z25" s="51" t="s">
        <v>161</v>
      </c>
      <c r="AA25" s="57"/>
      <c r="AB25" s="57"/>
      <c r="AC25" s="57"/>
      <c r="AD25" s="57"/>
      <c r="AE25" s="57"/>
      <c r="AF25" s="57"/>
      <c r="AG25" s="62"/>
      <c r="AH25" s="71" t="s">
        <v>109</v>
      </c>
      <c r="AI25" s="79"/>
      <c r="AJ25" s="79"/>
      <c r="AK25" s="79"/>
      <c r="AL25" s="83"/>
      <c r="AM25" s="71" t="s">
        <v>109</v>
      </c>
      <c r="AN25" s="79"/>
      <c r="AO25" s="79"/>
      <c r="AP25" s="79"/>
      <c r="AQ25" s="79"/>
      <c r="AR25" s="83"/>
      <c r="AS25" s="71" t="s">
        <v>109</v>
      </c>
      <c r="AT25" s="79"/>
      <c r="AU25" s="79"/>
      <c r="AV25" s="79"/>
      <c r="AW25" s="79"/>
      <c r="AX25" s="116"/>
      <c r="AY25" s="183" t="s">
        <v>165</v>
      </c>
      <c r="AZ25" s="191"/>
      <c r="BA25" s="191"/>
      <c r="BB25" s="191"/>
      <c r="BC25" s="191"/>
      <c r="BD25" s="191"/>
      <c r="BE25" s="191"/>
      <c r="BF25" s="191"/>
      <c r="BG25" s="191"/>
      <c r="BH25" s="191"/>
      <c r="BI25" s="191"/>
      <c r="BJ25" s="191"/>
      <c r="BK25" s="191"/>
      <c r="BL25" s="191"/>
      <c r="BM25" s="203"/>
      <c r="BN25" s="208">
        <v>3462</v>
      </c>
      <c r="BO25" s="147"/>
      <c r="BP25" s="147"/>
      <c r="BQ25" s="147"/>
      <c r="BR25" s="147"/>
      <c r="BS25" s="147"/>
      <c r="BT25" s="147"/>
      <c r="BU25" s="167"/>
      <c r="BV25" s="208">
        <v>4134</v>
      </c>
      <c r="BW25" s="147"/>
      <c r="BX25" s="147"/>
      <c r="BY25" s="147"/>
      <c r="BZ25" s="147"/>
      <c r="CA25" s="147"/>
      <c r="CB25" s="147"/>
      <c r="CC25" s="167"/>
      <c r="CD25" s="186"/>
      <c r="CE25" s="217"/>
      <c r="CF25" s="217"/>
      <c r="CG25" s="217"/>
      <c r="CH25" s="217"/>
      <c r="CI25" s="217"/>
      <c r="CJ25" s="217"/>
      <c r="CK25" s="217"/>
      <c r="CL25" s="217"/>
      <c r="CM25" s="217"/>
      <c r="CN25" s="217"/>
      <c r="CO25" s="217"/>
      <c r="CP25" s="217"/>
      <c r="CQ25" s="217"/>
      <c r="CR25" s="217"/>
      <c r="CS25" s="220"/>
      <c r="CT25" s="223"/>
      <c r="CU25" s="231"/>
      <c r="CV25" s="231"/>
      <c r="CW25" s="231"/>
      <c r="CX25" s="231"/>
      <c r="CY25" s="231"/>
      <c r="CZ25" s="231"/>
      <c r="DA25" s="238"/>
      <c r="DB25" s="223"/>
      <c r="DC25" s="231"/>
      <c r="DD25" s="231"/>
      <c r="DE25" s="231"/>
      <c r="DF25" s="231"/>
      <c r="DG25" s="231"/>
      <c r="DH25" s="231"/>
      <c r="DI25" s="238"/>
    </row>
    <row r="26" spans="1:119" s="1" customFormat="1" ht="18.75" customHeight="1">
      <c r="A26" s="2"/>
      <c r="B26" s="17"/>
      <c r="C26" s="34"/>
      <c r="D26" s="41"/>
      <c r="E26" s="51" t="s">
        <v>168</v>
      </c>
      <c r="F26" s="57"/>
      <c r="G26" s="57"/>
      <c r="H26" s="57"/>
      <c r="I26" s="57"/>
      <c r="J26" s="57"/>
      <c r="K26" s="62"/>
      <c r="L26" s="71">
        <v>1</v>
      </c>
      <c r="M26" s="79"/>
      <c r="N26" s="79"/>
      <c r="O26" s="79"/>
      <c r="P26" s="83"/>
      <c r="Q26" s="71">
        <v>4684</v>
      </c>
      <c r="R26" s="79"/>
      <c r="S26" s="79"/>
      <c r="T26" s="79"/>
      <c r="U26" s="79"/>
      <c r="V26" s="83"/>
      <c r="W26" s="132"/>
      <c r="X26" s="34"/>
      <c r="Y26" s="41"/>
      <c r="Z26" s="51" t="s">
        <v>16</v>
      </c>
      <c r="AA26" s="138"/>
      <c r="AB26" s="138"/>
      <c r="AC26" s="138"/>
      <c r="AD26" s="138"/>
      <c r="AE26" s="138"/>
      <c r="AF26" s="138"/>
      <c r="AG26" s="155"/>
      <c r="AH26" s="71">
        <v>3</v>
      </c>
      <c r="AI26" s="79"/>
      <c r="AJ26" s="79"/>
      <c r="AK26" s="79"/>
      <c r="AL26" s="83"/>
      <c r="AM26" s="71">
        <v>10797</v>
      </c>
      <c r="AN26" s="79"/>
      <c r="AO26" s="79"/>
      <c r="AP26" s="79"/>
      <c r="AQ26" s="79"/>
      <c r="AR26" s="83"/>
      <c r="AS26" s="71">
        <v>3599</v>
      </c>
      <c r="AT26" s="79"/>
      <c r="AU26" s="79"/>
      <c r="AV26" s="79"/>
      <c r="AW26" s="79"/>
      <c r="AX26" s="116"/>
      <c r="AY26" s="186" t="s">
        <v>4</v>
      </c>
      <c r="AZ26" s="194"/>
      <c r="BA26" s="194"/>
      <c r="BB26" s="194"/>
      <c r="BC26" s="194"/>
      <c r="BD26" s="194"/>
      <c r="BE26" s="194"/>
      <c r="BF26" s="194"/>
      <c r="BG26" s="194"/>
      <c r="BH26" s="194"/>
      <c r="BI26" s="194"/>
      <c r="BJ26" s="194"/>
      <c r="BK26" s="194"/>
      <c r="BL26" s="194"/>
      <c r="BM26" s="206"/>
      <c r="BN26" s="209" t="s">
        <v>109</v>
      </c>
      <c r="BO26" s="211"/>
      <c r="BP26" s="211"/>
      <c r="BQ26" s="211"/>
      <c r="BR26" s="211"/>
      <c r="BS26" s="211"/>
      <c r="BT26" s="211"/>
      <c r="BU26" s="213"/>
      <c r="BV26" s="209" t="s">
        <v>109</v>
      </c>
      <c r="BW26" s="211"/>
      <c r="BX26" s="211"/>
      <c r="BY26" s="211"/>
      <c r="BZ26" s="211"/>
      <c r="CA26" s="211"/>
      <c r="CB26" s="211"/>
      <c r="CC26" s="213"/>
      <c r="CD26" s="186"/>
      <c r="CE26" s="217"/>
      <c r="CF26" s="217"/>
      <c r="CG26" s="217"/>
      <c r="CH26" s="217"/>
      <c r="CI26" s="217"/>
      <c r="CJ26" s="217"/>
      <c r="CK26" s="217"/>
      <c r="CL26" s="217"/>
      <c r="CM26" s="217"/>
      <c r="CN26" s="217"/>
      <c r="CO26" s="217"/>
      <c r="CP26" s="217"/>
      <c r="CQ26" s="217"/>
      <c r="CR26" s="217"/>
      <c r="CS26" s="220"/>
      <c r="CT26" s="223"/>
      <c r="CU26" s="231"/>
      <c r="CV26" s="231"/>
      <c r="CW26" s="231"/>
      <c r="CX26" s="231"/>
      <c r="CY26" s="231"/>
      <c r="CZ26" s="231"/>
      <c r="DA26" s="238"/>
      <c r="DB26" s="223"/>
      <c r="DC26" s="231"/>
      <c r="DD26" s="231"/>
      <c r="DE26" s="231"/>
      <c r="DF26" s="231"/>
      <c r="DG26" s="231"/>
      <c r="DH26" s="231"/>
      <c r="DI26" s="238"/>
    </row>
    <row r="27" spans="1:119" ht="18.75" customHeight="1">
      <c r="A27" s="2"/>
      <c r="B27" s="17"/>
      <c r="C27" s="34"/>
      <c r="D27" s="41"/>
      <c r="E27" s="51" t="s">
        <v>169</v>
      </c>
      <c r="F27" s="57"/>
      <c r="G27" s="57"/>
      <c r="H27" s="57"/>
      <c r="I27" s="57"/>
      <c r="J27" s="57"/>
      <c r="K27" s="62"/>
      <c r="L27" s="71">
        <v>1</v>
      </c>
      <c r="M27" s="79"/>
      <c r="N27" s="79"/>
      <c r="O27" s="79"/>
      <c r="P27" s="83"/>
      <c r="Q27" s="71">
        <v>3280</v>
      </c>
      <c r="R27" s="79"/>
      <c r="S27" s="79"/>
      <c r="T27" s="79"/>
      <c r="U27" s="79"/>
      <c r="V27" s="83"/>
      <c r="W27" s="132"/>
      <c r="X27" s="34"/>
      <c r="Y27" s="41"/>
      <c r="Z27" s="51" t="s">
        <v>57</v>
      </c>
      <c r="AA27" s="57"/>
      <c r="AB27" s="57"/>
      <c r="AC27" s="57"/>
      <c r="AD27" s="57"/>
      <c r="AE27" s="57"/>
      <c r="AF27" s="57"/>
      <c r="AG27" s="62"/>
      <c r="AH27" s="71">
        <v>21</v>
      </c>
      <c r="AI27" s="79"/>
      <c r="AJ27" s="79"/>
      <c r="AK27" s="79"/>
      <c r="AL27" s="83"/>
      <c r="AM27" s="71">
        <v>59739</v>
      </c>
      <c r="AN27" s="79"/>
      <c r="AO27" s="79"/>
      <c r="AP27" s="79"/>
      <c r="AQ27" s="79"/>
      <c r="AR27" s="83"/>
      <c r="AS27" s="71">
        <v>2845</v>
      </c>
      <c r="AT27" s="79"/>
      <c r="AU27" s="79"/>
      <c r="AV27" s="79"/>
      <c r="AW27" s="79"/>
      <c r="AX27" s="116"/>
      <c r="AY27" s="187" t="s">
        <v>171</v>
      </c>
      <c r="AZ27" s="195"/>
      <c r="BA27" s="195"/>
      <c r="BB27" s="195"/>
      <c r="BC27" s="195"/>
      <c r="BD27" s="195"/>
      <c r="BE27" s="195"/>
      <c r="BF27" s="195"/>
      <c r="BG27" s="195"/>
      <c r="BH27" s="195"/>
      <c r="BI27" s="195"/>
      <c r="BJ27" s="195"/>
      <c r="BK27" s="195"/>
      <c r="BL27" s="195"/>
      <c r="BM27" s="207"/>
      <c r="BN27" s="210">
        <v>300000</v>
      </c>
      <c r="BO27" s="212"/>
      <c r="BP27" s="212"/>
      <c r="BQ27" s="212"/>
      <c r="BR27" s="212"/>
      <c r="BS27" s="212"/>
      <c r="BT27" s="212"/>
      <c r="BU27" s="214"/>
      <c r="BV27" s="210">
        <v>300000</v>
      </c>
      <c r="BW27" s="212"/>
      <c r="BX27" s="212"/>
      <c r="BY27" s="212"/>
      <c r="BZ27" s="212"/>
      <c r="CA27" s="212"/>
      <c r="CB27" s="212"/>
      <c r="CC27" s="214"/>
      <c r="CD27" s="126"/>
      <c r="CE27" s="217"/>
      <c r="CF27" s="217"/>
      <c r="CG27" s="217"/>
      <c r="CH27" s="217"/>
      <c r="CI27" s="217"/>
      <c r="CJ27" s="217"/>
      <c r="CK27" s="217"/>
      <c r="CL27" s="217"/>
      <c r="CM27" s="217"/>
      <c r="CN27" s="217"/>
      <c r="CO27" s="217"/>
      <c r="CP27" s="217"/>
      <c r="CQ27" s="217"/>
      <c r="CR27" s="217"/>
      <c r="CS27" s="220"/>
      <c r="CT27" s="223"/>
      <c r="CU27" s="231"/>
      <c r="CV27" s="231"/>
      <c r="CW27" s="231"/>
      <c r="CX27" s="231"/>
      <c r="CY27" s="231"/>
      <c r="CZ27" s="231"/>
      <c r="DA27" s="238"/>
      <c r="DB27" s="223"/>
      <c r="DC27" s="231"/>
      <c r="DD27" s="231"/>
      <c r="DE27" s="231"/>
      <c r="DF27" s="231"/>
      <c r="DG27" s="231"/>
      <c r="DH27" s="231"/>
      <c r="DI27" s="238"/>
      <c r="DJ27" s="1"/>
      <c r="DK27" s="1"/>
      <c r="DL27" s="1"/>
      <c r="DM27" s="1"/>
      <c r="DN27" s="1"/>
      <c r="DO27" s="1"/>
    </row>
    <row r="28" spans="1:119" ht="18.75" customHeight="1">
      <c r="A28" s="2"/>
      <c r="B28" s="17"/>
      <c r="C28" s="34"/>
      <c r="D28" s="41"/>
      <c r="E28" s="51" t="s">
        <v>174</v>
      </c>
      <c r="F28" s="57"/>
      <c r="G28" s="57"/>
      <c r="H28" s="57"/>
      <c r="I28" s="57"/>
      <c r="J28" s="57"/>
      <c r="K28" s="62"/>
      <c r="L28" s="71">
        <v>1</v>
      </c>
      <c r="M28" s="79"/>
      <c r="N28" s="79"/>
      <c r="O28" s="79"/>
      <c r="P28" s="83"/>
      <c r="Q28" s="71">
        <v>2500</v>
      </c>
      <c r="R28" s="79"/>
      <c r="S28" s="79"/>
      <c r="T28" s="79"/>
      <c r="U28" s="79"/>
      <c r="V28" s="83"/>
      <c r="W28" s="132"/>
      <c r="X28" s="34"/>
      <c r="Y28" s="41"/>
      <c r="Z28" s="51" t="s">
        <v>175</v>
      </c>
      <c r="AA28" s="57"/>
      <c r="AB28" s="57"/>
      <c r="AC28" s="57"/>
      <c r="AD28" s="57"/>
      <c r="AE28" s="57"/>
      <c r="AF28" s="57"/>
      <c r="AG28" s="62"/>
      <c r="AH28" s="71" t="s">
        <v>109</v>
      </c>
      <c r="AI28" s="79"/>
      <c r="AJ28" s="79"/>
      <c r="AK28" s="79"/>
      <c r="AL28" s="83"/>
      <c r="AM28" s="71" t="s">
        <v>109</v>
      </c>
      <c r="AN28" s="79"/>
      <c r="AO28" s="79"/>
      <c r="AP28" s="79"/>
      <c r="AQ28" s="79"/>
      <c r="AR28" s="83"/>
      <c r="AS28" s="71" t="s">
        <v>109</v>
      </c>
      <c r="AT28" s="79"/>
      <c r="AU28" s="79"/>
      <c r="AV28" s="79"/>
      <c r="AW28" s="79"/>
      <c r="AX28" s="116"/>
      <c r="AY28" s="188" t="s">
        <v>176</v>
      </c>
      <c r="AZ28" s="196"/>
      <c r="BA28" s="196"/>
      <c r="BB28" s="199"/>
      <c r="BC28" s="183" t="s">
        <v>177</v>
      </c>
      <c r="BD28" s="191"/>
      <c r="BE28" s="191"/>
      <c r="BF28" s="191"/>
      <c r="BG28" s="191"/>
      <c r="BH28" s="191"/>
      <c r="BI28" s="191"/>
      <c r="BJ28" s="191"/>
      <c r="BK28" s="191"/>
      <c r="BL28" s="191"/>
      <c r="BM28" s="203"/>
      <c r="BN28" s="208">
        <v>1945217</v>
      </c>
      <c r="BO28" s="147"/>
      <c r="BP28" s="147"/>
      <c r="BQ28" s="147"/>
      <c r="BR28" s="147"/>
      <c r="BS28" s="147"/>
      <c r="BT28" s="147"/>
      <c r="BU28" s="167"/>
      <c r="BV28" s="208">
        <v>1789551</v>
      </c>
      <c r="BW28" s="147"/>
      <c r="BX28" s="147"/>
      <c r="BY28" s="147"/>
      <c r="BZ28" s="147"/>
      <c r="CA28" s="147"/>
      <c r="CB28" s="147"/>
      <c r="CC28" s="167"/>
      <c r="CD28" s="186"/>
      <c r="CE28" s="217"/>
      <c r="CF28" s="217"/>
      <c r="CG28" s="217"/>
      <c r="CH28" s="217"/>
      <c r="CI28" s="217"/>
      <c r="CJ28" s="217"/>
      <c r="CK28" s="217"/>
      <c r="CL28" s="217"/>
      <c r="CM28" s="217"/>
      <c r="CN28" s="217"/>
      <c r="CO28" s="217"/>
      <c r="CP28" s="217"/>
      <c r="CQ28" s="217"/>
      <c r="CR28" s="217"/>
      <c r="CS28" s="220"/>
      <c r="CT28" s="223"/>
      <c r="CU28" s="231"/>
      <c r="CV28" s="231"/>
      <c r="CW28" s="231"/>
      <c r="CX28" s="231"/>
      <c r="CY28" s="231"/>
      <c r="CZ28" s="231"/>
      <c r="DA28" s="238"/>
      <c r="DB28" s="223"/>
      <c r="DC28" s="231"/>
      <c r="DD28" s="231"/>
      <c r="DE28" s="231"/>
      <c r="DF28" s="231"/>
      <c r="DG28" s="231"/>
      <c r="DH28" s="231"/>
      <c r="DI28" s="238"/>
      <c r="DJ28" s="1"/>
      <c r="DK28" s="1"/>
      <c r="DL28" s="1"/>
      <c r="DM28" s="1"/>
      <c r="DN28" s="1"/>
      <c r="DO28" s="1"/>
    </row>
    <row r="29" spans="1:119" ht="18.75" customHeight="1">
      <c r="A29" s="2"/>
      <c r="B29" s="17"/>
      <c r="C29" s="34"/>
      <c r="D29" s="41"/>
      <c r="E29" s="51" t="s">
        <v>178</v>
      </c>
      <c r="F29" s="57"/>
      <c r="G29" s="57"/>
      <c r="H29" s="57"/>
      <c r="I29" s="57"/>
      <c r="J29" s="57"/>
      <c r="K29" s="62"/>
      <c r="L29" s="71">
        <v>12</v>
      </c>
      <c r="M29" s="79"/>
      <c r="N29" s="79"/>
      <c r="O29" s="79"/>
      <c r="P29" s="83"/>
      <c r="Q29" s="71">
        <v>2270</v>
      </c>
      <c r="R29" s="79"/>
      <c r="S29" s="79"/>
      <c r="T29" s="79"/>
      <c r="U29" s="79"/>
      <c r="V29" s="83"/>
      <c r="W29" s="132"/>
      <c r="X29" s="34"/>
      <c r="Y29" s="41"/>
      <c r="Z29" s="51" t="s">
        <v>54</v>
      </c>
      <c r="AA29" s="57"/>
      <c r="AB29" s="57"/>
      <c r="AC29" s="57"/>
      <c r="AD29" s="57"/>
      <c r="AE29" s="57"/>
      <c r="AF29" s="57"/>
      <c r="AG29" s="62"/>
      <c r="AH29" s="71">
        <v>177</v>
      </c>
      <c r="AI29" s="79"/>
      <c r="AJ29" s="79"/>
      <c r="AK29" s="79"/>
      <c r="AL29" s="83"/>
      <c r="AM29" s="71">
        <v>547551</v>
      </c>
      <c r="AN29" s="79"/>
      <c r="AO29" s="79"/>
      <c r="AP29" s="79"/>
      <c r="AQ29" s="79"/>
      <c r="AR29" s="83"/>
      <c r="AS29" s="71">
        <v>3094</v>
      </c>
      <c r="AT29" s="79"/>
      <c r="AU29" s="79"/>
      <c r="AV29" s="79"/>
      <c r="AW29" s="79"/>
      <c r="AX29" s="116"/>
      <c r="AY29" s="189"/>
      <c r="AZ29" s="197"/>
      <c r="BA29" s="197"/>
      <c r="BB29" s="200"/>
      <c r="BC29" s="184" t="s">
        <v>179</v>
      </c>
      <c r="BD29" s="192"/>
      <c r="BE29" s="192"/>
      <c r="BF29" s="192"/>
      <c r="BG29" s="192"/>
      <c r="BH29" s="192"/>
      <c r="BI29" s="192"/>
      <c r="BJ29" s="192"/>
      <c r="BK29" s="192"/>
      <c r="BL29" s="192"/>
      <c r="BM29" s="204"/>
      <c r="BN29" s="209">
        <v>593251</v>
      </c>
      <c r="BO29" s="211"/>
      <c r="BP29" s="211"/>
      <c r="BQ29" s="211"/>
      <c r="BR29" s="211"/>
      <c r="BS29" s="211"/>
      <c r="BT29" s="211"/>
      <c r="BU29" s="213"/>
      <c r="BV29" s="209">
        <v>536651</v>
      </c>
      <c r="BW29" s="211"/>
      <c r="BX29" s="211"/>
      <c r="BY29" s="211"/>
      <c r="BZ29" s="211"/>
      <c r="CA29" s="211"/>
      <c r="CB29" s="211"/>
      <c r="CC29" s="213"/>
      <c r="CD29" s="126"/>
      <c r="CE29" s="217"/>
      <c r="CF29" s="217"/>
      <c r="CG29" s="217"/>
      <c r="CH29" s="217"/>
      <c r="CI29" s="217"/>
      <c r="CJ29" s="217"/>
      <c r="CK29" s="217"/>
      <c r="CL29" s="217"/>
      <c r="CM29" s="217"/>
      <c r="CN29" s="217"/>
      <c r="CO29" s="217"/>
      <c r="CP29" s="217"/>
      <c r="CQ29" s="217"/>
      <c r="CR29" s="217"/>
      <c r="CS29" s="220"/>
      <c r="CT29" s="223"/>
      <c r="CU29" s="231"/>
      <c r="CV29" s="231"/>
      <c r="CW29" s="231"/>
      <c r="CX29" s="231"/>
      <c r="CY29" s="231"/>
      <c r="CZ29" s="231"/>
      <c r="DA29" s="238"/>
      <c r="DB29" s="223"/>
      <c r="DC29" s="231"/>
      <c r="DD29" s="231"/>
      <c r="DE29" s="231"/>
      <c r="DF29" s="231"/>
      <c r="DG29" s="231"/>
      <c r="DH29" s="231"/>
      <c r="DI29" s="238"/>
      <c r="DJ29" s="1"/>
      <c r="DK29" s="1"/>
      <c r="DL29" s="1"/>
      <c r="DM29" s="1"/>
      <c r="DN29" s="1"/>
      <c r="DO29" s="1"/>
    </row>
    <row r="30" spans="1:119" ht="18.75" customHeight="1">
      <c r="A30" s="2"/>
      <c r="B30" s="18"/>
      <c r="C30" s="35"/>
      <c r="D30" s="42"/>
      <c r="E30" s="52"/>
      <c r="F30" s="58"/>
      <c r="G30" s="58"/>
      <c r="H30" s="58"/>
      <c r="I30" s="58"/>
      <c r="J30" s="58"/>
      <c r="K30" s="63"/>
      <c r="L30" s="72"/>
      <c r="M30" s="80"/>
      <c r="N30" s="80"/>
      <c r="O30" s="80"/>
      <c r="P30" s="84"/>
      <c r="Q30" s="72"/>
      <c r="R30" s="80"/>
      <c r="S30" s="80"/>
      <c r="T30" s="80"/>
      <c r="U30" s="80"/>
      <c r="V30" s="84"/>
      <c r="W30" s="133"/>
      <c r="X30" s="35"/>
      <c r="Y30" s="42"/>
      <c r="Z30" s="137" t="s">
        <v>184</v>
      </c>
      <c r="AA30" s="139"/>
      <c r="AB30" s="139"/>
      <c r="AC30" s="139"/>
      <c r="AD30" s="139"/>
      <c r="AE30" s="139"/>
      <c r="AF30" s="139"/>
      <c r="AG30" s="156"/>
      <c r="AH30" s="146" t="s">
        <v>185</v>
      </c>
      <c r="AI30" s="152"/>
      <c r="AJ30" s="152"/>
      <c r="AK30" s="152"/>
      <c r="AL30" s="152"/>
      <c r="AM30" s="152"/>
      <c r="AN30" s="152"/>
      <c r="AO30" s="152"/>
      <c r="AP30" s="152"/>
      <c r="AQ30" s="152"/>
      <c r="AR30" s="152"/>
      <c r="AS30" s="152"/>
      <c r="AT30" s="152"/>
      <c r="AU30" s="152"/>
      <c r="AV30" s="152"/>
      <c r="AW30" s="152"/>
      <c r="AX30" s="166"/>
      <c r="AY30" s="190"/>
      <c r="AZ30" s="198"/>
      <c r="BA30" s="198"/>
      <c r="BB30" s="201"/>
      <c r="BC30" s="185" t="s">
        <v>180</v>
      </c>
      <c r="BD30" s="193"/>
      <c r="BE30" s="193"/>
      <c r="BF30" s="193"/>
      <c r="BG30" s="193"/>
      <c r="BH30" s="193"/>
      <c r="BI30" s="193"/>
      <c r="BJ30" s="193"/>
      <c r="BK30" s="193"/>
      <c r="BL30" s="193"/>
      <c r="BM30" s="205"/>
      <c r="BN30" s="210">
        <v>1589719</v>
      </c>
      <c r="BO30" s="212"/>
      <c r="BP30" s="212"/>
      <c r="BQ30" s="212"/>
      <c r="BR30" s="212"/>
      <c r="BS30" s="212"/>
      <c r="BT30" s="212"/>
      <c r="BU30" s="214"/>
      <c r="BV30" s="210">
        <v>1484638</v>
      </c>
      <c r="BW30" s="212"/>
      <c r="BX30" s="212"/>
      <c r="BY30" s="212"/>
      <c r="BZ30" s="212"/>
      <c r="CA30" s="212"/>
      <c r="CB30" s="212"/>
      <c r="CC30" s="214"/>
      <c r="CD30" s="129"/>
      <c r="CE30" s="218"/>
      <c r="CF30" s="218"/>
      <c r="CG30" s="218"/>
      <c r="CH30" s="218"/>
      <c r="CI30" s="218"/>
      <c r="CJ30" s="218"/>
      <c r="CK30" s="218"/>
      <c r="CL30" s="218"/>
      <c r="CM30" s="218"/>
      <c r="CN30" s="218"/>
      <c r="CO30" s="218"/>
      <c r="CP30" s="218"/>
      <c r="CQ30" s="218"/>
      <c r="CR30" s="218"/>
      <c r="CS30" s="221"/>
      <c r="CT30" s="229"/>
      <c r="CU30" s="236"/>
      <c r="CV30" s="236"/>
      <c r="CW30" s="236"/>
      <c r="CX30" s="236"/>
      <c r="CY30" s="236"/>
      <c r="CZ30" s="236"/>
      <c r="DA30" s="243"/>
      <c r="DB30" s="229"/>
      <c r="DC30" s="236"/>
      <c r="DD30" s="236"/>
      <c r="DE30" s="236"/>
      <c r="DF30" s="236"/>
      <c r="DG30" s="236"/>
      <c r="DH30" s="236"/>
      <c r="DI30" s="243"/>
      <c r="DJ30" s="1"/>
      <c r="DK30" s="1"/>
      <c r="DL30" s="1"/>
      <c r="DM30" s="1"/>
      <c r="DN30" s="1"/>
      <c r="DO30" s="1"/>
    </row>
    <row r="31" spans="1:119" ht="13.5" customHeight="1">
      <c r="A31" s="2"/>
      <c r="B31" s="19"/>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245"/>
      <c r="DJ31" s="1"/>
      <c r="DK31" s="1"/>
      <c r="DL31" s="1"/>
      <c r="DM31" s="1"/>
      <c r="DN31" s="1"/>
      <c r="DO31" s="1"/>
    </row>
    <row r="32" spans="1:119" ht="13.5" customHeight="1">
      <c r="A32" s="2"/>
      <c r="B32" s="20"/>
      <c r="C32" s="2" t="s">
        <v>187</v>
      </c>
      <c r="D32" s="2"/>
      <c r="E32" s="2"/>
      <c r="F32" s="1"/>
      <c r="G32" s="1"/>
      <c r="H32" s="1"/>
      <c r="I32" s="1"/>
      <c r="J32" s="1"/>
      <c r="K32" s="1"/>
      <c r="L32" s="1"/>
      <c r="M32" s="1"/>
      <c r="N32" s="1"/>
      <c r="O32" s="1"/>
      <c r="P32" s="1"/>
      <c r="Q32" s="1"/>
      <c r="R32" s="1"/>
      <c r="S32" s="1"/>
      <c r="T32" s="1"/>
      <c r="U32" s="1" t="s">
        <v>188</v>
      </c>
      <c r="V32" s="1"/>
      <c r="W32" s="1"/>
      <c r="X32" s="1"/>
      <c r="Y32" s="1"/>
      <c r="Z32" s="1"/>
      <c r="AA32" s="1"/>
      <c r="AB32" s="1"/>
      <c r="AC32" s="1"/>
      <c r="AD32" s="1"/>
      <c r="AE32" s="1"/>
      <c r="AF32" s="1"/>
      <c r="AG32" s="1"/>
      <c r="AH32" s="1"/>
      <c r="AI32" s="1"/>
      <c r="AJ32" s="1"/>
      <c r="AK32" s="1"/>
      <c r="AL32" s="1"/>
      <c r="AM32" s="172" t="s">
        <v>189</v>
      </c>
      <c r="AN32" s="1"/>
      <c r="AO32" s="1"/>
      <c r="AP32" s="1"/>
      <c r="AQ32" s="1"/>
      <c r="AR32" s="1"/>
      <c r="AS32" s="172"/>
      <c r="AT32" s="172"/>
      <c r="AU32" s="172"/>
      <c r="AV32" s="172"/>
      <c r="AW32" s="172"/>
      <c r="AX32" s="172"/>
      <c r="AY32" s="172"/>
      <c r="AZ32" s="172"/>
      <c r="BA32" s="172"/>
      <c r="BB32" s="1"/>
      <c r="BC32" s="172"/>
      <c r="BD32" s="1"/>
      <c r="BE32" s="172" t="s">
        <v>192</v>
      </c>
      <c r="BF32" s="1"/>
      <c r="BG32" s="1"/>
      <c r="BH32" s="1"/>
      <c r="BI32" s="1"/>
      <c r="BJ32" s="172"/>
      <c r="BK32" s="172"/>
      <c r="BL32" s="172"/>
      <c r="BM32" s="172"/>
      <c r="BN32" s="172"/>
      <c r="BO32" s="172"/>
      <c r="BP32" s="172"/>
      <c r="BQ32" s="172"/>
      <c r="BR32" s="1"/>
      <c r="BS32" s="1"/>
      <c r="BT32" s="1"/>
      <c r="BU32" s="1"/>
      <c r="BV32" s="1"/>
      <c r="BW32" s="1" t="s">
        <v>193</v>
      </c>
      <c r="BX32" s="1"/>
      <c r="BY32" s="1"/>
      <c r="BZ32" s="1"/>
      <c r="CA32" s="1"/>
      <c r="CB32" s="172"/>
      <c r="CC32" s="172"/>
      <c r="CD32" s="172"/>
      <c r="CE32" s="172"/>
      <c r="CF32" s="172"/>
      <c r="CG32" s="172"/>
      <c r="CH32" s="172"/>
      <c r="CI32" s="172"/>
      <c r="CJ32" s="172"/>
      <c r="CK32" s="172"/>
      <c r="CL32" s="172"/>
      <c r="CM32" s="172"/>
      <c r="CN32" s="172"/>
      <c r="CO32" s="172" t="s">
        <v>186</v>
      </c>
      <c r="CP32" s="172"/>
      <c r="CQ32" s="172"/>
      <c r="CR32" s="172"/>
      <c r="CS32" s="172"/>
      <c r="CT32" s="172"/>
      <c r="CU32" s="172"/>
      <c r="CV32" s="172"/>
      <c r="CW32" s="172"/>
      <c r="CX32" s="172"/>
      <c r="CY32" s="172"/>
      <c r="CZ32" s="172"/>
      <c r="DA32" s="172"/>
      <c r="DB32" s="172"/>
      <c r="DC32" s="172"/>
      <c r="DD32" s="172"/>
      <c r="DE32" s="172"/>
      <c r="DF32" s="172"/>
      <c r="DG32" s="172"/>
      <c r="DH32" s="172"/>
      <c r="DI32" s="245"/>
      <c r="DJ32" s="1"/>
      <c r="DK32" s="1"/>
      <c r="DL32" s="1"/>
      <c r="DM32" s="1"/>
      <c r="DN32" s="1"/>
      <c r="DO32" s="1"/>
    </row>
    <row r="33" spans="1:119" ht="13.5" customHeight="1">
      <c r="A33" s="2"/>
      <c r="B33" s="20"/>
      <c r="C33" s="36" t="s">
        <v>194</v>
      </c>
      <c r="D33" s="36"/>
      <c r="E33" s="53" t="s">
        <v>197</v>
      </c>
      <c r="F33" s="53"/>
      <c r="G33" s="53"/>
      <c r="H33" s="53"/>
      <c r="I33" s="53"/>
      <c r="J33" s="53"/>
      <c r="K33" s="53"/>
      <c r="L33" s="53"/>
      <c r="M33" s="53"/>
      <c r="N33" s="53"/>
      <c r="O33" s="53"/>
      <c r="P33" s="53"/>
      <c r="Q33" s="53"/>
      <c r="R33" s="53"/>
      <c r="S33" s="53"/>
      <c r="T33" s="53"/>
      <c r="U33" s="36" t="s">
        <v>194</v>
      </c>
      <c r="V33" s="36"/>
      <c r="W33" s="53" t="s">
        <v>197</v>
      </c>
      <c r="X33" s="53"/>
      <c r="Y33" s="53"/>
      <c r="Z33" s="53"/>
      <c r="AA33" s="53"/>
      <c r="AB33" s="53"/>
      <c r="AC33" s="53"/>
      <c r="AD33" s="53"/>
      <c r="AE33" s="53"/>
      <c r="AF33" s="53"/>
      <c r="AG33" s="53"/>
      <c r="AH33" s="53"/>
      <c r="AI33" s="53"/>
      <c r="AJ33" s="53"/>
      <c r="AK33" s="53"/>
      <c r="AL33" s="53"/>
      <c r="AM33" s="36" t="s">
        <v>194</v>
      </c>
      <c r="AN33" s="36"/>
      <c r="AO33" s="53" t="s">
        <v>197</v>
      </c>
      <c r="AP33" s="53"/>
      <c r="AQ33" s="53"/>
      <c r="AR33" s="53"/>
      <c r="AS33" s="53"/>
      <c r="AT33" s="53"/>
      <c r="AU33" s="53"/>
      <c r="AV33" s="53"/>
      <c r="AW33" s="53"/>
      <c r="AX33" s="53"/>
      <c r="AY33" s="53"/>
      <c r="AZ33" s="53"/>
      <c r="BA33" s="53"/>
      <c r="BB33" s="53"/>
      <c r="BC33" s="53"/>
      <c r="BD33" s="36"/>
      <c r="BE33" s="53" t="s">
        <v>201</v>
      </c>
      <c r="BF33" s="53"/>
      <c r="BG33" s="53" t="s">
        <v>202</v>
      </c>
      <c r="BH33" s="53"/>
      <c r="BI33" s="53"/>
      <c r="BJ33" s="53"/>
      <c r="BK33" s="53"/>
      <c r="BL33" s="53"/>
      <c r="BM33" s="53"/>
      <c r="BN33" s="53"/>
      <c r="BO33" s="53"/>
      <c r="BP33" s="53"/>
      <c r="BQ33" s="53"/>
      <c r="BR33" s="53"/>
      <c r="BS33" s="53"/>
      <c r="BT33" s="53"/>
      <c r="BU33" s="53"/>
      <c r="BV33" s="36"/>
      <c r="BW33" s="36" t="s">
        <v>201</v>
      </c>
      <c r="BX33" s="36"/>
      <c r="BY33" s="53" t="s">
        <v>205</v>
      </c>
      <c r="BZ33" s="53"/>
      <c r="CA33" s="53"/>
      <c r="CB33" s="53"/>
      <c r="CC33" s="53"/>
      <c r="CD33" s="53"/>
      <c r="CE33" s="53"/>
      <c r="CF33" s="53"/>
      <c r="CG33" s="53"/>
      <c r="CH33" s="53"/>
      <c r="CI33" s="53"/>
      <c r="CJ33" s="53"/>
      <c r="CK33" s="53"/>
      <c r="CL33" s="53"/>
      <c r="CM33" s="53"/>
      <c r="CN33" s="53"/>
      <c r="CO33" s="36" t="s">
        <v>194</v>
      </c>
      <c r="CP33" s="36"/>
      <c r="CQ33" s="53" t="s">
        <v>170</v>
      </c>
      <c r="CR33" s="53"/>
      <c r="CS33" s="53"/>
      <c r="CT33" s="53"/>
      <c r="CU33" s="53"/>
      <c r="CV33" s="53"/>
      <c r="CW33" s="53"/>
      <c r="CX33" s="53"/>
      <c r="CY33" s="53"/>
      <c r="CZ33" s="53"/>
      <c r="DA33" s="53"/>
      <c r="DB33" s="53"/>
      <c r="DC33" s="53"/>
      <c r="DD33" s="53"/>
      <c r="DE33" s="53"/>
      <c r="DF33" s="53"/>
      <c r="DG33" s="53" t="s">
        <v>206</v>
      </c>
      <c r="DH33" s="53"/>
      <c r="DI33" s="159"/>
      <c r="DJ33" s="1"/>
      <c r="DK33" s="1"/>
      <c r="DL33" s="1"/>
      <c r="DM33" s="1"/>
      <c r="DN33" s="1"/>
      <c r="DO33" s="1"/>
    </row>
    <row r="34" spans="1:119" ht="32.25" customHeight="1">
      <c r="A34" s="2"/>
      <c r="B34" s="20"/>
      <c r="C34" s="37">
        <f>IF(E34="","",1)</f>
        <v>1</v>
      </c>
      <c r="D34" s="37"/>
      <c r="E34" s="54" t="str">
        <f>IF('各会計、関係団体の財政状況及び健全化判断比率'!B7="","",'各会計、関係団体の財政状況及び健全化判断比率'!B7)</f>
        <v>一般会計</v>
      </c>
      <c r="F34" s="54"/>
      <c r="G34" s="54"/>
      <c r="H34" s="54"/>
      <c r="I34" s="54"/>
      <c r="J34" s="54"/>
      <c r="K34" s="54"/>
      <c r="L34" s="54"/>
      <c r="M34" s="54"/>
      <c r="N34" s="54"/>
      <c r="O34" s="54"/>
      <c r="P34" s="54"/>
      <c r="Q34" s="54"/>
      <c r="R34" s="54"/>
      <c r="S34" s="54"/>
      <c r="T34" s="2"/>
      <c r="U34" s="37">
        <f>IF(W34="","",MAX(C34:D43)+1)</f>
        <v>3</v>
      </c>
      <c r="V34" s="37"/>
      <c r="W34" s="54" t="str">
        <f>IF('各会計、関係団体の財政状況及び健全化判断比率'!B28="","",'各会計、関係団体の財政状況及び健全化判断比率'!B28)</f>
        <v>国民健康保険特別会計</v>
      </c>
      <c r="X34" s="54"/>
      <c r="Y34" s="54"/>
      <c r="Z34" s="54"/>
      <c r="AA34" s="54"/>
      <c r="AB34" s="54"/>
      <c r="AC34" s="54"/>
      <c r="AD34" s="54"/>
      <c r="AE34" s="54"/>
      <c r="AF34" s="54"/>
      <c r="AG34" s="54"/>
      <c r="AH34" s="54"/>
      <c r="AI34" s="54"/>
      <c r="AJ34" s="54"/>
      <c r="AK34" s="54"/>
      <c r="AL34" s="2"/>
      <c r="AM34" s="37">
        <f>IF(AO34="","",MAX(C34:D43,U34:V43)+1)</f>
        <v>6</v>
      </c>
      <c r="AN34" s="37"/>
      <c r="AO34" s="54" t="str">
        <f>IF('各会計、関係団体の財政状況及び健全化判断比率'!B31="","",'各会計、関係団体の財政状況及び健全化判断比率'!B31)</f>
        <v>水道事業会計</v>
      </c>
      <c r="AP34" s="54"/>
      <c r="AQ34" s="54"/>
      <c r="AR34" s="54"/>
      <c r="AS34" s="54"/>
      <c r="AT34" s="54"/>
      <c r="AU34" s="54"/>
      <c r="AV34" s="54"/>
      <c r="AW34" s="54"/>
      <c r="AX34" s="54"/>
      <c r="AY34" s="54"/>
      <c r="AZ34" s="54"/>
      <c r="BA34" s="54"/>
      <c r="BB34" s="54"/>
      <c r="BC34" s="54"/>
      <c r="BD34" s="2"/>
      <c r="BE34" s="37">
        <f>IF(BG34="","",MAX(C34:D43,U34:V43,AM34:AN43)+1)</f>
        <v>7</v>
      </c>
      <c r="BF34" s="37"/>
      <c r="BG34" s="54" t="str">
        <f>IF('各会計、関係団体の財政状況及び健全化判断比率'!B32="","",'各会計、関係団体の財政状況及び健全化判断比率'!B32)</f>
        <v>下水道事業会計</v>
      </c>
      <c r="BH34" s="54"/>
      <c r="BI34" s="54"/>
      <c r="BJ34" s="54"/>
      <c r="BK34" s="54"/>
      <c r="BL34" s="54"/>
      <c r="BM34" s="54"/>
      <c r="BN34" s="54"/>
      <c r="BO34" s="54"/>
      <c r="BP34" s="54"/>
      <c r="BQ34" s="54"/>
      <c r="BR34" s="54"/>
      <c r="BS34" s="54"/>
      <c r="BT34" s="54"/>
      <c r="BU34" s="54"/>
      <c r="BV34" s="2"/>
      <c r="BW34" s="37">
        <f>IF(BY34="","",MAX(C34:D43,U34:V43,AM34:AN43,BE34:BF43)+1)</f>
        <v>8</v>
      </c>
      <c r="BX34" s="37"/>
      <c r="BY34" s="54" t="str">
        <f>IF('各会計、関係団体の財政状況及び健全化判断比率'!B68="","",'各会計、関係団体の財政状況及び健全化判断比率'!B68)</f>
        <v>館林地区消防組合</v>
      </c>
      <c r="BZ34" s="54"/>
      <c r="CA34" s="54"/>
      <c r="CB34" s="54"/>
      <c r="CC34" s="54"/>
      <c r="CD34" s="54"/>
      <c r="CE34" s="54"/>
      <c r="CF34" s="54"/>
      <c r="CG34" s="54"/>
      <c r="CH34" s="54"/>
      <c r="CI34" s="54"/>
      <c r="CJ34" s="54"/>
      <c r="CK34" s="54"/>
      <c r="CL34" s="54"/>
      <c r="CM34" s="54"/>
      <c r="CN34" s="2"/>
      <c r="CO34" s="37">
        <f>IF(CQ34="","",MAX(C34:D43,U34:V43,AM34:AN43,BE34:BF43,BW34:BX43)+1)</f>
        <v>18</v>
      </c>
      <c r="CP34" s="37"/>
      <c r="CQ34" s="54" t="str">
        <f>IF('各会計、関係団体の財政状況及び健全化判断比率'!BS7="","",'各会計、関係団体の財政状況及び健全化判断比率'!BS7)</f>
        <v>西邑楽土地開発公社</v>
      </c>
      <c r="CR34" s="54"/>
      <c r="CS34" s="54"/>
      <c r="CT34" s="54"/>
      <c r="CU34" s="54"/>
      <c r="CV34" s="54"/>
      <c r="CW34" s="54"/>
      <c r="CX34" s="54"/>
      <c r="CY34" s="54"/>
      <c r="CZ34" s="54"/>
      <c r="DA34" s="54"/>
      <c r="DB34" s="54"/>
      <c r="DC34" s="54"/>
      <c r="DD34" s="54"/>
      <c r="DE34" s="54"/>
      <c r="DF34" s="1"/>
      <c r="DG34" s="244" t="str">
        <f>IF('各会計、関係団体の財政状況及び健全化判断比率'!BR7="","",'各会計、関係団体の財政状況及び健全化判断比率'!BR7)</f>
        <v/>
      </c>
      <c r="DH34" s="244"/>
      <c r="DI34" s="159"/>
      <c r="DJ34" s="1"/>
      <c r="DK34" s="1"/>
      <c r="DL34" s="1"/>
      <c r="DM34" s="1"/>
      <c r="DN34" s="1"/>
      <c r="DO34" s="1"/>
    </row>
    <row r="35" spans="1:119" ht="32.25" customHeight="1">
      <c r="A35" s="2"/>
      <c r="B35" s="20"/>
      <c r="C35" s="37">
        <f t="shared" ref="C35:C43" si="0">IF(E35="","",C34+1)</f>
        <v>2</v>
      </c>
      <c r="D35" s="37"/>
      <c r="E35" s="54" t="str">
        <f>IF('各会計、関係団体の財政状況及び健全化判断比率'!B8="","",'各会計、関係団体の財政状況及び健全化判断比率'!B8)</f>
        <v>学校給食事業特別会計</v>
      </c>
      <c r="F35" s="54"/>
      <c r="G35" s="54"/>
      <c r="H35" s="54"/>
      <c r="I35" s="54"/>
      <c r="J35" s="54"/>
      <c r="K35" s="54"/>
      <c r="L35" s="54"/>
      <c r="M35" s="54"/>
      <c r="N35" s="54"/>
      <c r="O35" s="54"/>
      <c r="P35" s="54"/>
      <c r="Q35" s="54"/>
      <c r="R35" s="54"/>
      <c r="S35" s="54"/>
      <c r="T35" s="2"/>
      <c r="U35" s="37">
        <f t="shared" ref="U35:U43" si="1">IF(W35="","",U34+1)</f>
        <v>4</v>
      </c>
      <c r="V35" s="37"/>
      <c r="W35" s="54" t="str">
        <f>IF('各会計、関係団体の財政状況及び健全化判断比率'!B29="","",'各会計、関係団体の財政状況及び健全化判断比率'!B29)</f>
        <v>介護保険特別会計</v>
      </c>
      <c r="X35" s="54"/>
      <c r="Y35" s="54"/>
      <c r="Z35" s="54"/>
      <c r="AA35" s="54"/>
      <c r="AB35" s="54"/>
      <c r="AC35" s="54"/>
      <c r="AD35" s="54"/>
      <c r="AE35" s="54"/>
      <c r="AF35" s="54"/>
      <c r="AG35" s="54"/>
      <c r="AH35" s="54"/>
      <c r="AI35" s="54"/>
      <c r="AJ35" s="54"/>
      <c r="AK35" s="54"/>
      <c r="AL35" s="2"/>
      <c r="AM35" s="37" t="str">
        <f t="shared" ref="AM35:AM43" si="2">IF(AO35="","",AM34+1)</f>
        <v/>
      </c>
      <c r="AN35" s="37"/>
      <c r="AO35" s="54"/>
      <c r="AP35" s="54"/>
      <c r="AQ35" s="54"/>
      <c r="AR35" s="54"/>
      <c r="AS35" s="54"/>
      <c r="AT35" s="54"/>
      <c r="AU35" s="54"/>
      <c r="AV35" s="54"/>
      <c r="AW35" s="54"/>
      <c r="AX35" s="54"/>
      <c r="AY35" s="54"/>
      <c r="AZ35" s="54"/>
      <c r="BA35" s="54"/>
      <c r="BB35" s="54"/>
      <c r="BC35" s="54"/>
      <c r="BD35" s="2"/>
      <c r="BE35" s="37" t="str">
        <f t="shared" ref="BE35:BE43" si="3">IF(BG35="","",BE34+1)</f>
        <v/>
      </c>
      <c r="BF35" s="37"/>
      <c r="BG35" s="54"/>
      <c r="BH35" s="54"/>
      <c r="BI35" s="54"/>
      <c r="BJ35" s="54"/>
      <c r="BK35" s="54"/>
      <c r="BL35" s="54"/>
      <c r="BM35" s="54"/>
      <c r="BN35" s="54"/>
      <c r="BO35" s="54"/>
      <c r="BP35" s="54"/>
      <c r="BQ35" s="54"/>
      <c r="BR35" s="54"/>
      <c r="BS35" s="54"/>
      <c r="BT35" s="54"/>
      <c r="BU35" s="54"/>
      <c r="BV35" s="2"/>
      <c r="BW35" s="37">
        <f t="shared" ref="BW35:BW43" si="4">IF(BY35="","",BW34+1)</f>
        <v>9</v>
      </c>
      <c r="BX35" s="37"/>
      <c r="BY35" s="54" t="str">
        <f>IF('各会計、関係団体の財政状況及び健全化判断比率'!B69="","",'各会計、関係団体の財政状況及び健全化判断比率'!B69)</f>
        <v>邑楽館林医療事務組合（一般会計）</v>
      </c>
      <c r="BZ35" s="54"/>
      <c r="CA35" s="54"/>
      <c r="CB35" s="54"/>
      <c r="CC35" s="54"/>
      <c r="CD35" s="54"/>
      <c r="CE35" s="54"/>
      <c r="CF35" s="54"/>
      <c r="CG35" s="54"/>
      <c r="CH35" s="54"/>
      <c r="CI35" s="54"/>
      <c r="CJ35" s="54"/>
      <c r="CK35" s="54"/>
      <c r="CL35" s="54"/>
      <c r="CM35" s="54"/>
      <c r="CN35" s="2"/>
      <c r="CO35" s="37" t="str">
        <f t="shared" ref="CO35:CO43" si="5">IF(CQ35="","",CO34+1)</f>
        <v/>
      </c>
      <c r="CP35" s="37"/>
      <c r="CQ35" s="54" t="str">
        <f>IF('各会計、関係団体の財政状況及び健全化判断比率'!BS8="","",'各会計、関係団体の財政状況及び健全化判断比率'!BS8)</f>
        <v/>
      </c>
      <c r="CR35" s="54"/>
      <c r="CS35" s="54"/>
      <c r="CT35" s="54"/>
      <c r="CU35" s="54"/>
      <c r="CV35" s="54"/>
      <c r="CW35" s="54"/>
      <c r="CX35" s="54"/>
      <c r="CY35" s="54"/>
      <c r="CZ35" s="54"/>
      <c r="DA35" s="54"/>
      <c r="DB35" s="54"/>
      <c r="DC35" s="54"/>
      <c r="DD35" s="54"/>
      <c r="DE35" s="54"/>
      <c r="DF35" s="1"/>
      <c r="DG35" s="244" t="str">
        <f>IF('各会計、関係団体の財政状況及び健全化判断比率'!BR8="","",'各会計、関係団体の財政状況及び健全化判断比率'!BR8)</f>
        <v/>
      </c>
      <c r="DH35" s="244"/>
      <c r="DI35" s="159"/>
      <c r="DJ35" s="1"/>
      <c r="DK35" s="1"/>
      <c r="DL35" s="1"/>
      <c r="DM35" s="1"/>
      <c r="DN35" s="1"/>
      <c r="DO35" s="1"/>
    </row>
    <row r="36" spans="1:119" ht="32.25" customHeight="1">
      <c r="A36" s="2"/>
      <c r="B36" s="20"/>
      <c r="C36" s="37" t="str">
        <f t="shared" si="0"/>
        <v/>
      </c>
      <c r="D36" s="37"/>
      <c r="E36" s="54" t="str">
        <f>IF('各会計、関係団体の財政状況及び健全化判断比率'!B9="","",'各会計、関係団体の財政状況及び健全化判断比率'!B9)</f>
        <v/>
      </c>
      <c r="F36" s="54"/>
      <c r="G36" s="54"/>
      <c r="H36" s="54"/>
      <c r="I36" s="54"/>
      <c r="J36" s="54"/>
      <c r="K36" s="54"/>
      <c r="L36" s="54"/>
      <c r="M36" s="54"/>
      <c r="N36" s="54"/>
      <c r="O36" s="54"/>
      <c r="P36" s="54"/>
      <c r="Q36" s="54"/>
      <c r="R36" s="54"/>
      <c r="S36" s="54"/>
      <c r="T36" s="2"/>
      <c r="U36" s="37">
        <f t="shared" si="1"/>
        <v>5</v>
      </c>
      <c r="V36" s="37"/>
      <c r="W36" s="54" t="str">
        <f>IF('各会計、関係団体の財政状況及び健全化判断比率'!B30="","",'各会計、関係団体の財政状況及び健全化判断比率'!B30)</f>
        <v>後期高齢者医療特別会計</v>
      </c>
      <c r="X36" s="54"/>
      <c r="Y36" s="54"/>
      <c r="Z36" s="54"/>
      <c r="AA36" s="54"/>
      <c r="AB36" s="54"/>
      <c r="AC36" s="54"/>
      <c r="AD36" s="54"/>
      <c r="AE36" s="54"/>
      <c r="AF36" s="54"/>
      <c r="AG36" s="54"/>
      <c r="AH36" s="54"/>
      <c r="AI36" s="54"/>
      <c r="AJ36" s="54"/>
      <c r="AK36" s="54"/>
      <c r="AL36" s="2"/>
      <c r="AM36" s="37" t="str">
        <f t="shared" si="2"/>
        <v/>
      </c>
      <c r="AN36" s="37"/>
      <c r="AO36" s="54"/>
      <c r="AP36" s="54"/>
      <c r="AQ36" s="54"/>
      <c r="AR36" s="54"/>
      <c r="AS36" s="54"/>
      <c r="AT36" s="54"/>
      <c r="AU36" s="54"/>
      <c r="AV36" s="54"/>
      <c r="AW36" s="54"/>
      <c r="AX36" s="54"/>
      <c r="AY36" s="54"/>
      <c r="AZ36" s="54"/>
      <c r="BA36" s="54"/>
      <c r="BB36" s="54"/>
      <c r="BC36" s="54"/>
      <c r="BD36" s="2"/>
      <c r="BE36" s="37" t="str">
        <f t="shared" si="3"/>
        <v/>
      </c>
      <c r="BF36" s="37"/>
      <c r="BG36" s="54"/>
      <c r="BH36" s="54"/>
      <c r="BI36" s="54"/>
      <c r="BJ36" s="54"/>
      <c r="BK36" s="54"/>
      <c r="BL36" s="54"/>
      <c r="BM36" s="54"/>
      <c r="BN36" s="54"/>
      <c r="BO36" s="54"/>
      <c r="BP36" s="54"/>
      <c r="BQ36" s="54"/>
      <c r="BR36" s="54"/>
      <c r="BS36" s="54"/>
      <c r="BT36" s="54"/>
      <c r="BU36" s="54"/>
      <c r="BV36" s="2"/>
      <c r="BW36" s="37">
        <f t="shared" si="4"/>
        <v>10</v>
      </c>
      <c r="BX36" s="37"/>
      <c r="BY36" s="54" t="str">
        <f>IF('各会計、関係団体の財政状況及び健全化判断比率'!B70="","",'各会計、関係団体の財政状況及び健全化判断比率'!B70)</f>
        <v>邑楽館林医療事務組合（病院事業会計）</v>
      </c>
      <c r="BZ36" s="54"/>
      <c r="CA36" s="54"/>
      <c r="CB36" s="54"/>
      <c r="CC36" s="54"/>
      <c r="CD36" s="54"/>
      <c r="CE36" s="54"/>
      <c r="CF36" s="54"/>
      <c r="CG36" s="54"/>
      <c r="CH36" s="54"/>
      <c r="CI36" s="54"/>
      <c r="CJ36" s="54"/>
      <c r="CK36" s="54"/>
      <c r="CL36" s="54"/>
      <c r="CM36" s="54"/>
      <c r="CN36" s="2"/>
      <c r="CO36" s="37" t="str">
        <f t="shared" si="5"/>
        <v/>
      </c>
      <c r="CP36" s="37"/>
      <c r="CQ36" s="54" t="str">
        <f>IF('各会計、関係団体の財政状況及び健全化判断比率'!BS9="","",'各会計、関係団体の財政状況及び健全化判断比率'!BS9)</f>
        <v/>
      </c>
      <c r="CR36" s="54"/>
      <c r="CS36" s="54"/>
      <c r="CT36" s="54"/>
      <c r="CU36" s="54"/>
      <c r="CV36" s="54"/>
      <c r="CW36" s="54"/>
      <c r="CX36" s="54"/>
      <c r="CY36" s="54"/>
      <c r="CZ36" s="54"/>
      <c r="DA36" s="54"/>
      <c r="DB36" s="54"/>
      <c r="DC36" s="54"/>
      <c r="DD36" s="54"/>
      <c r="DE36" s="54"/>
      <c r="DF36" s="1"/>
      <c r="DG36" s="244" t="str">
        <f>IF('各会計、関係団体の財政状況及び健全化判断比率'!BR9="","",'各会計、関係団体の財政状況及び健全化判断比率'!BR9)</f>
        <v/>
      </c>
      <c r="DH36" s="244"/>
      <c r="DI36" s="159"/>
      <c r="DJ36" s="1"/>
      <c r="DK36" s="1"/>
      <c r="DL36" s="1"/>
      <c r="DM36" s="1"/>
      <c r="DN36" s="1"/>
      <c r="DO36" s="1"/>
    </row>
    <row r="37" spans="1:119" ht="32.25" customHeight="1">
      <c r="A37" s="2"/>
      <c r="B37" s="20"/>
      <c r="C37" s="37" t="str">
        <f t="shared" si="0"/>
        <v/>
      </c>
      <c r="D37" s="37"/>
      <c r="E37" s="54" t="str">
        <f>IF('各会計、関係団体の財政状況及び健全化判断比率'!B10="","",'各会計、関係団体の財政状況及び健全化判断比率'!B10)</f>
        <v/>
      </c>
      <c r="F37" s="54"/>
      <c r="G37" s="54"/>
      <c r="H37" s="54"/>
      <c r="I37" s="54"/>
      <c r="J37" s="54"/>
      <c r="K37" s="54"/>
      <c r="L37" s="54"/>
      <c r="M37" s="54"/>
      <c r="N37" s="54"/>
      <c r="O37" s="54"/>
      <c r="P37" s="54"/>
      <c r="Q37" s="54"/>
      <c r="R37" s="54"/>
      <c r="S37" s="54"/>
      <c r="T37" s="2"/>
      <c r="U37" s="37" t="str">
        <f t="shared" si="1"/>
        <v/>
      </c>
      <c r="V37" s="37"/>
      <c r="W37" s="54"/>
      <c r="X37" s="54"/>
      <c r="Y37" s="54"/>
      <c r="Z37" s="54"/>
      <c r="AA37" s="54"/>
      <c r="AB37" s="54"/>
      <c r="AC37" s="54"/>
      <c r="AD37" s="54"/>
      <c r="AE37" s="54"/>
      <c r="AF37" s="54"/>
      <c r="AG37" s="54"/>
      <c r="AH37" s="54"/>
      <c r="AI37" s="54"/>
      <c r="AJ37" s="54"/>
      <c r="AK37" s="54"/>
      <c r="AL37" s="2"/>
      <c r="AM37" s="37" t="str">
        <f t="shared" si="2"/>
        <v/>
      </c>
      <c r="AN37" s="37"/>
      <c r="AO37" s="54"/>
      <c r="AP37" s="54"/>
      <c r="AQ37" s="54"/>
      <c r="AR37" s="54"/>
      <c r="AS37" s="54"/>
      <c r="AT37" s="54"/>
      <c r="AU37" s="54"/>
      <c r="AV37" s="54"/>
      <c r="AW37" s="54"/>
      <c r="AX37" s="54"/>
      <c r="AY37" s="54"/>
      <c r="AZ37" s="54"/>
      <c r="BA37" s="54"/>
      <c r="BB37" s="54"/>
      <c r="BC37" s="54"/>
      <c r="BD37" s="2"/>
      <c r="BE37" s="37" t="str">
        <f t="shared" si="3"/>
        <v/>
      </c>
      <c r="BF37" s="37"/>
      <c r="BG37" s="54"/>
      <c r="BH37" s="54"/>
      <c r="BI37" s="54"/>
      <c r="BJ37" s="54"/>
      <c r="BK37" s="54"/>
      <c r="BL37" s="54"/>
      <c r="BM37" s="54"/>
      <c r="BN37" s="54"/>
      <c r="BO37" s="54"/>
      <c r="BP37" s="54"/>
      <c r="BQ37" s="54"/>
      <c r="BR37" s="54"/>
      <c r="BS37" s="54"/>
      <c r="BT37" s="54"/>
      <c r="BU37" s="54"/>
      <c r="BV37" s="2"/>
      <c r="BW37" s="37">
        <f t="shared" si="4"/>
        <v>11</v>
      </c>
      <c r="BX37" s="37"/>
      <c r="BY37" s="54" t="str">
        <f>IF('各会計、関係団体の財政状況及び健全化判断比率'!B71="","",'各会計、関係団体の財政状況及び健全化判断比率'!B71)</f>
        <v>太田市外三町広域清掃組合</v>
      </c>
      <c r="BZ37" s="54"/>
      <c r="CA37" s="54"/>
      <c r="CB37" s="54"/>
      <c r="CC37" s="54"/>
      <c r="CD37" s="54"/>
      <c r="CE37" s="54"/>
      <c r="CF37" s="54"/>
      <c r="CG37" s="54"/>
      <c r="CH37" s="54"/>
      <c r="CI37" s="54"/>
      <c r="CJ37" s="54"/>
      <c r="CK37" s="54"/>
      <c r="CL37" s="54"/>
      <c r="CM37" s="54"/>
      <c r="CN37" s="2"/>
      <c r="CO37" s="37" t="str">
        <f t="shared" si="5"/>
        <v/>
      </c>
      <c r="CP37" s="37"/>
      <c r="CQ37" s="54" t="str">
        <f>IF('各会計、関係団体の財政状況及び健全化判断比率'!BS10="","",'各会計、関係団体の財政状況及び健全化判断比率'!BS10)</f>
        <v/>
      </c>
      <c r="CR37" s="54"/>
      <c r="CS37" s="54"/>
      <c r="CT37" s="54"/>
      <c r="CU37" s="54"/>
      <c r="CV37" s="54"/>
      <c r="CW37" s="54"/>
      <c r="CX37" s="54"/>
      <c r="CY37" s="54"/>
      <c r="CZ37" s="54"/>
      <c r="DA37" s="54"/>
      <c r="DB37" s="54"/>
      <c r="DC37" s="54"/>
      <c r="DD37" s="54"/>
      <c r="DE37" s="54"/>
      <c r="DF37" s="1"/>
      <c r="DG37" s="244" t="str">
        <f>IF('各会計、関係団体の財政状況及び健全化判断比率'!BR10="","",'各会計、関係団体の財政状況及び健全化判断比率'!BR10)</f>
        <v/>
      </c>
      <c r="DH37" s="244"/>
      <c r="DI37" s="159"/>
      <c r="DJ37" s="1"/>
      <c r="DK37" s="1"/>
      <c r="DL37" s="1"/>
      <c r="DM37" s="1"/>
      <c r="DN37" s="1"/>
      <c r="DO37" s="1"/>
    </row>
    <row r="38" spans="1:119" ht="32.25" customHeight="1">
      <c r="A38" s="2"/>
      <c r="B38" s="20"/>
      <c r="C38" s="37" t="str">
        <f t="shared" si="0"/>
        <v/>
      </c>
      <c r="D38" s="37"/>
      <c r="E38" s="54" t="str">
        <f>IF('各会計、関係団体の財政状況及び健全化判断比率'!B11="","",'各会計、関係団体の財政状況及び健全化判断比率'!B11)</f>
        <v/>
      </c>
      <c r="F38" s="54"/>
      <c r="G38" s="54"/>
      <c r="H38" s="54"/>
      <c r="I38" s="54"/>
      <c r="J38" s="54"/>
      <c r="K38" s="54"/>
      <c r="L38" s="54"/>
      <c r="M38" s="54"/>
      <c r="N38" s="54"/>
      <c r="O38" s="54"/>
      <c r="P38" s="54"/>
      <c r="Q38" s="54"/>
      <c r="R38" s="54"/>
      <c r="S38" s="54"/>
      <c r="T38" s="2"/>
      <c r="U38" s="37" t="str">
        <f t="shared" si="1"/>
        <v/>
      </c>
      <c r="V38" s="37"/>
      <c r="W38" s="54"/>
      <c r="X38" s="54"/>
      <c r="Y38" s="54"/>
      <c r="Z38" s="54"/>
      <c r="AA38" s="54"/>
      <c r="AB38" s="54"/>
      <c r="AC38" s="54"/>
      <c r="AD38" s="54"/>
      <c r="AE38" s="54"/>
      <c r="AF38" s="54"/>
      <c r="AG38" s="54"/>
      <c r="AH38" s="54"/>
      <c r="AI38" s="54"/>
      <c r="AJ38" s="54"/>
      <c r="AK38" s="54"/>
      <c r="AL38" s="2"/>
      <c r="AM38" s="37" t="str">
        <f t="shared" si="2"/>
        <v/>
      </c>
      <c r="AN38" s="37"/>
      <c r="AO38" s="54"/>
      <c r="AP38" s="54"/>
      <c r="AQ38" s="54"/>
      <c r="AR38" s="54"/>
      <c r="AS38" s="54"/>
      <c r="AT38" s="54"/>
      <c r="AU38" s="54"/>
      <c r="AV38" s="54"/>
      <c r="AW38" s="54"/>
      <c r="AX38" s="54"/>
      <c r="AY38" s="54"/>
      <c r="AZ38" s="54"/>
      <c r="BA38" s="54"/>
      <c r="BB38" s="54"/>
      <c r="BC38" s="54"/>
      <c r="BD38" s="2"/>
      <c r="BE38" s="37" t="str">
        <f t="shared" si="3"/>
        <v/>
      </c>
      <c r="BF38" s="37"/>
      <c r="BG38" s="54"/>
      <c r="BH38" s="54"/>
      <c r="BI38" s="54"/>
      <c r="BJ38" s="54"/>
      <c r="BK38" s="54"/>
      <c r="BL38" s="54"/>
      <c r="BM38" s="54"/>
      <c r="BN38" s="54"/>
      <c r="BO38" s="54"/>
      <c r="BP38" s="54"/>
      <c r="BQ38" s="54"/>
      <c r="BR38" s="54"/>
      <c r="BS38" s="54"/>
      <c r="BT38" s="54"/>
      <c r="BU38" s="54"/>
      <c r="BV38" s="2"/>
      <c r="BW38" s="37">
        <f t="shared" si="4"/>
        <v>12</v>
      </c>
      <c r="BX38" s="37"/>
      <c r="BY38" s="54" t="str">
        <f>IF('各会計、関係団体の財政状況及び健全化判断比率'!B72="","",'各会計、関係団体の財政状況及び健全化判断比率'!B72)</f>
        <v>大泉外二町環境衛生施設組合</v>
      </c>
      <c r="BZ38" s="54"/>
      <c r="CA38" s="54"/>
      <c r="CB38" s="54"/>
      <c r="CC38" s="54"/>
      <c r="CD38" s="54"/>
      <c r="CE38" s="54"/>
      <c r="CF38" s="54"/>
      <c r="CG38" s="54"/>
      <c r="CH38" s="54"/>
      <c r="CI38" s="54"/>
      <c r="CJ38" s="54"/>
      <c r="CK38" s="54"/>
      <c r="CL38" s="54"/>
      <c r="CM38" s="54"/>
      <c r="CN38" s="2"/>
      <c r="CO38" s="37" t="str">
        <f t="shared" si="5"/>
        <v/>
      </c>
      <c r="CP38" s="37"/>
      <c r="CQ38" s="54" t="str">
        <f>IF('各会計、関係団体の財政状況及び健全化判断比率'!BS11="","",'各会計、関係団体の財政状況及び健全化判断比率'!BS11)</f>
        <v/>
      </c>
      <c r="CR38" s="54"/>
      <c r="CS38" s="54"/>
      <c r="CT38" s="54"/>
      <c r="CU38" s="54"/>
      <c r="CV38" s="54"/>
      <c r="CW38" s="54"/>
      <c r="CX38" s="54"/>
      <c r="CY38" s="54"/>
      <c r="CZ38" s="54"/>
      <c r="DA38" s="54"/>
      <c r="DB38" s="54"/>
      <c r="DC38" s="54"/>
      <c r="DD38" s="54"/>
      <c r="DE38" s="54"/>
      <c r="DF38" s="1"/>
      <c r="DG38" s="244" t="str">
        <f>IF('各会計、関係団体の財政状況及び健全化判断比率'!BR11="","",'各会計、関係団体の財政状況及び健全化判断比率'!BR11)</f>
        <v/>
      </c>
      <c r="DH38" s="244"/>
      <c r="DI38" s="159"/>
      <c r="DJ38" s="1"/>
      <c r="DK38" s="1"/>
      <c r="DL38" s="1"/>
      <c r="DM38" s="1"/>
      <c r="DN38" s="1"/>
      <c r="DO38" s="1"/>
    </row>
    <row r="39" spans="1:119" ht="32.25" customHeight="1">
      <c r="A39" s="2"/>
      <c r="B39" s="20"/>
      <c r="C39" s="37" t="str">
        <f t="shared" si="0"/>
        <v/>
      </c>
      <c r="D39" s="37"/>
      <c r="E39" s="54" t="str">
        <f>IF('各会計、関係団体の財政状況及び健全化判断比率'!B12="","",'各会計、関係団体の財政状況及び健全化判断比率'!B12)</f>
        <v/>
      </c>
      <c r="F39" s="54"/>
      <c r="G39" s="54"/>
      <c r="H39" s="54"/>
      <c r="I39" s="54"/>
      <c r="J39" s="54"/>
      <c r="K39" s="54"/>
      <c r="L39" s="54"/>
      <c r="M39" s="54"/>
      <c r="N39" s="54"/>
      <c r="O39" s="54"/>
      <c r="P39" s="54"/>
      <c r="Q39" s="54"/>
      <c r="R39" s="54"/>
      <c r="S39" s="54"/>
      <c r="T39" s="2"/>
      <c r="U39" s="37" t="str">
        <f t="shared" si="1"/>
        <v/>
      </c>
      <c r="V39" s="37"/>
      <c r="W39" s="54"/>
      <c r="X39" s="54"/>
      <c r="Y39" s="54"/>
      <c r="Z39" s="54"/>
      <c r="AA39" s="54"/>
      <c r="AB39" s="54"/>
      <c r="AC39" s="54"/>
      <c r="AD39" s="54"/>
      <c r="AE39" s="54"/>
      <c r="AF39" s="54"/>
      <c r="AG39" s="54"/>
      <c r="AH39" s="54"/>
      <c r="AI39" s="54"/>
      <c r="AJ39" s="54"/>
      <c r="AK39" s="54"/>
      <c r="AL39" s="2"/>
      <c r="AM39" s="37" t="str">
        <f t="shared" si="2"/>
        <v/>
      </c>
      <c r="AN39" s="37"/>
      <c r="AO39" s="54"/>
      <c r="AP39" s="54"/>
      <c r="AQ39" s="54"/>
      <c r="AR39" s="54"/>
      <c r="AS39" s="54"/>
      <c r="AT39" s="54"/>
      <c r="AU39" s="54"/>
      <c r="AV39" s="54"/>
      <c r="AW39" s="54"/>
      <c r="AX39" s="54"/>
      <c r="AY39" s="54"/>
      <c r="AZ39" s="54"/>
      <c r="BA39" s="54"/>
      <c r="BB39" s="54"/>
      <c r="BC39" s="54"/>
      <c r="BD39" s="2"/>
      <c r="BE39" s="37" t="str">
        <f t="shared" si="3"/>
        <v/>
      </c>
      <c r="BF39" s="37"/>
      <c r="BG39" s="54"/>
      <c r="BH39" s="54"/>
      <c r="BI39" s="54"/>
      <c r="BJ39" s="54"/>
      <c r="BK39" s="54"/>
      <c r="BL39" s="54"/>
      <c r="BM39" s="54"/>
      <c r="BN39" s="54"/>
      <c r="BO39" s="54"/>
      <c r="BP39" s="54"/>
      <c r="BQ39" s="54"/>
      <c r="BR39" s="54"/>
      <c r="BS39" s="54"/>
      <c r="BT39" s="54"/>
      <c r="BU39" s="54"/>
      <c r="BV39" s="2"/>
      <c r="BW39" s="37">
        <f t="shared" si="4"/>
        <v>13</v>
      </c>
      <c r="BX39" s="37"/>
      <c r="BY39" s="54" t="str">
        <f>IF('各会計、関係団体の財政状況及び健全化判断比率'!B73="","",'各会計、関係団体の財政状況及び健全化判断比率'!B73)</f>
        <v>東毛広域市町村圏振興整備組合</v>
      </c>
      <c r="BZ39" s="54"/>
      <c r="CA39" s="54"/>
      <c r="CB39" s="54"/>
      <c r="CC39" s="54"/>
      <c r="CD39" s="54"/>
      <c r="CE39" s="54"/>
      <c r="CF39" s="54"/>
      <c r="CG39" s="54"/>
      <c r="CH39" s="54"/>
      <c r="CI39" s="54"/>
      <c r="CJ39" s="54"/>
      <c r="CK39" s="54"/>
      <c r="CL39" s="54"/>
      <c r="CM39" s="54"/>
      <c r="CN39" s="2"/>
      <c r="CO39" s="37" t="str">
        <f t="shared" si="5"/>
        <v/>
      </c>
      <c r="CP39" s="37"/>
      <c r="CQ39" s="54" t="str">
        <f>IF('各会計、関係団体の財政状況及び健全化判断比率'!BS12="","",'各会計、関係団体の財政状況及び健全化判断比率'!BS12)</f>
        <v/>
      </c>
      <c r="CR39" s="54"/>
      <c r="CS39" s="54"/>
      <c r="CT39" s="54"/>
      <c r="CU39" s="54"/>
      <c r="CV39" s="54"/>
      <c r="CW39" s="54"/>
      <c r="CX39" s="54"/>
      <c r="CY39" s="54"/>
      <c r="CZ39" s="54"/>
      <c r="DA39" s="54"/>
      <c r="DB39" s="54"/>
      <c r="DC39" s="54"/>
      <c r="DD39" s="54"/>
      <c r="DE39" s="54"/>
      <c r="DF39" s="1"/>
      <c r="DG39" s="244" t="str">
        <f>IF('各会計、関係団体の財政状況及び健全化判断比率'!BR12="","",'各会計、関係団体の財政状況及び健全化判断比率'!BR12)</f>
        <v/>
      </c>
      <c r="DH39" s="244"/>
      <c r="DI39" s="159"/>
      <c r="DJ39" s="1"/>
      <c r="DK39" s="1"/>
      <c r="DL39" s="1"/>
      <c r="DM39" s="1"/>
      <c r="DN39" s="1"/>
      <c r="DO39" s="1"/>
    </row>
    <row r="40" spans="1:119" ht="32.25" customHeight="1">
      <c r="A40" s="2"/>
      <c r="B40" s="20"/>
      <c r="C40" s="37" t="str">
        <f t="shared" si="0"/>
        <v/>
      </c>
      <c r="D40" s="37"/>
      <c r="E40" s="54" t="str">
        <f>IF('各会計、関係団体の財政状況及び健全化判断比率'!B13="","",'各会計、関係団体の財政状況及び健全化判断比率'!B13)</f>
        <v/>
      </c>
      <c r="F40" s="54"/>
      <c r="G40" s="54"/>
      <c r="H40" s="54"/>
      <c r="I40" s="54"/>
      <c r="J40" s="54"/>
      <c r="K40" s="54"/>
      <c r="L40" s="54"/>
      <c r="M40" s="54"/>
      <c r="N40" s="54"/>
      <c r="O40" s="54"/>
      <c r="P40" s="54"/>
      <c r="Q40" s="54"/>
      <c r="R40" s="54"/>
      <c r="S40" s="54"/>
      <c r="T40" s="2"/>
      <c r="U40" s="37" t="str">
        <f t="shared" si="1"/>
        <v/>
      </c>
      <c r="V40" s="37"/>
      <c r="W40" s="54"/>
      <c r="X40" s="54"/>
      <c r="Y40" s="54"/>
      <c r="Z40" s="54"/>
      <c r="AA40" s="54"/>
      <c r="AB40" s="54"/>
      <c r="AC40" s="54"/>
      <c r="AD40" s="54"/>
      <c r="AE40" s="54"/>
      <c r="AF40" s="54"/>
      <c r="AG40" s="54"/>
      <c r="AH40" s="54"/>
      <c r="AI40" s="54"/>
      <c r="AJ40" s="54"/>
      <c r="AK40" s="54"/>
      <c r="AL40" s="2"/>
      <c r="AM40" s="37" t="str">
        <f t="shared" si="2"/>
        <v/>
      </c>
      <c r="AN40" s="37"/>
      <c r="AO40" s="54"/>
      <c r="AP40" s="54"/>
      <c r="AQ40" s="54"/>
      <c r="AR40" s="54"/>
      <c r="AS40" s="54"/>
      <c r="AT40" s="54"/>
      <c r="AU40" s="54"/>
      <c r="AV40" s="54"/>
      <c r="AW40" s="54"/>
      <c r="AX40" s="54"/>
      <c r="AY40" s="54"/>
      <c r="AZ40" s="54"/>
      <c r="BA40" s="54"/>
      <c r="BB40" s="54"/>
      <c r="BC40" s="54"/>
      <c r="BD40" s="2"/>
      <c r="BE40" s="37" t="str">
        <f t="shared" si="3"/>
        <v/>
      </c>
      <c r="BF40" s="37"/>
      <c r="BG40" s="54"/>
      <c r="BH40" s="54"/>
      <c r="BI40" s="54"/>
      <c r="BJ40" s="54"/>
      <c r="BK40" s="54"/>
      <c r="BL40" s="54"/>
      <c r="BM40" s="54"/>
      <c r="BN40" s="54"/>
      <c r="BO40" s="54"/>
      <c r="BP40" s="54"/>
      <c r="BQ40" s="54"/>
      <c r="BR40" s="54"/>
      <c r="BS40" s="54"/>
      <c r="BT40" s="54"/>
      <c r="BU40" s="54"/>
      <c r="BV40" s="2"/>
      <c r="BW40" s="37">
        <f t="shared" si="4"/>
        <v>14</v>
      </c>
      <c r="BX40" s="37"/>
      <c r="BY40" s="54" t="str">
        <f>IF('各会計、関係団体の財政状況及び健全化判断比率'!B74="","",'各会計、関係団体の財政状況及び健全化判断比率'!B74)</f>
        <v>群馬県市町村会館管理組合</v>
      </c>
      <c r="BZ40" s="54"/>
      <c r="CA40" s="54"/>
      <c r="CB40" s="54"/>
      <c r="CC40" s="54"/>
      <c r="CD40" s="54"/>
      <c r="CE40" s="54"/>
      <c r="CF40" s="54"/>
      <c r="CG40" s="54"/>
      <c r="CH40" s="54"/>
      <c r="CI40" s="54"/>
      <c r="CJ40" s="54"/>
      <c r="CK40" s="54"/>
      <c r="CL40" s="54"/>
      <c r="CM40" s="54"/>
      <c r="CN40" s="2"/>
      <c r="CO40" s="37" t="str">
        <f t="shared" si="5"/>
        <v/>
      </c>
      <c r="CP40" s="37"/>
      <c r="CQ40" s="54" t="str">
        <f>IF('各会計、関係団体の財政状況及び健全化判断比率'!BS13="","",'各会計、関係団体の財政状況及び健全化判断比率'!BS13)</f>
        <v/>
      </c>
      <c r="CR40" s="54"/>
      <c r="CS40" s="54"/>
      <c r="CT40" s="54"/>
      <c r="CU40" s="54"/>
      <c r="CV40" s="54"/>
      <c r="CW40" s="54"/>
      <c r="CX40" s="54"/>
      <c r="CY40" s="54"/>
      <c r="CZ40" s="54"/>
      <c r="DA40" s="54"/>
      <c r="DB40" s="54"/>
      <c r="DC40" s="54"/>
      <c r="DD40" s="54"/>
      <c r="DE40" s="54"/>
      <c r="DF40" s="1"/>
      <c r="DG40" s="244" t="str">
        <f>IF('各会計、関係団体の財政状況及び健全化判断比率'!BR13="","",'各会計、関係団体の財政状況及び健全化判断比率'!BR13)</f>
        <v/>
      </c>
      <c r="DH40" s="244"/>
      <c r="DI40" s="159"/>
      <c r="DJ40" s="1"/>
      <c r="DK40" s="1"/>
      <c r="DL40" s="1"/>
      <c r="DM40" s="1"/>
      <c r="DN40" s="1"/>
      <c r="DO40" s="1"/>
    </row>
    <row r="41" spans="1:119" ht="32.25" customHeight="1">
      <c r="A41" s="2"/>
      <c r="B41" s="20"/>
      <c r="C41" s="37" t="str">
        <f t="shared" si="0"/>
        <v/>
      </c>
      <c r="D41" s="37"/>
      <c r="E41" s="54" t="str">
        <f>IF('各会計、関係団体の財政状況及び健全化判断比率'!B14="","",'各会計、関係団体の財政状況及び健全化判断比率'!B14)</f>
        <v/>
      </c>
      <c r="F41" s="54"/>
      <c r="G41" s="54"/>
      <c r="H41" s="54"/>
      <c r="I41" s="54"/>
      <c r="J41" s="54"/>
      <c r="K41" s="54"/>
      <c r="L41" s="54"/>
      <c r="M41" s="54"/>
      <c r="N41" s="54"/>
      <c r="O41" s="54"/>
      <c r="P41" s="54"/>
      <c r="Q41" s="54"/>
      <c r="R41" s="54"/>
      <c r="S41" s="54"/>
      <c r="T41" s="2"/>
      <c r="U41" s="37" t="str">
        <f t="shared" si="1"/>
        <v/>
      </c>
      <c r="V41" s="37"/>
      <c r="W41" s="54"/>
      <c r="X41" s="54"/>
      <c r="Y41" s="54"/>
      <c r="Z41" s="54"/>
      <c r="AA41" s="54"/>
      <c r="AB41" s="54"/>
      <c r="AC41" s="54"/>
      <c r="AD41" s="54"/>
      <c r="AE41" s="54"/>
      <c r="AF41" s="54"/>
      <c r="AG41" s="54"/>
      <c r="AH41" s="54"/>
      <c r="AI41" s="54"/>
      <c r="AJ41" s="54"/>
      <c r="AK41" s="54"/>
      <c r="AL41" s="2"/>
      <c r="AM41" s="37" t="str">
        <f t="shared" si="2"/>
        <v/>
      </c>
      <c r="AN41" s="37"/>
      <c r="AO41" s="54"/>
      <c r="AP41" s="54"/>
      <c r="AQ41" s="54"/>
      <c r="AR41" s="54"/>
      <c r="AS41" s="54"/>
      <c r="AT41" s="54"/>
      <c r="AU41" s="54"/>
      <c r="AV41" s="54"/>
      <c r="AW41" s="54"/>
      <c r="AX41" s="54"/>
      <c r="AY41" s="54"/>
      <c r="AZ41" s="54"/>
      <c r="BA41" s="54"/>
      <c r="BB41" s="54"/>
      <c r="BC41" s="54"/>
      <c r="BD41" s="2"/>
      <c r="BE41" s="37" t="str">
        <f t="shared" si="3"/>
        <v/>
      </c>
      <c r="BF41" s="37"/>
      <c r="BG41" s="54"/>
      <c r="BH41" s="54"/>
      <c r="BI41" s="54"/>
      <c r="BJ41" s="54"/>
      <c r="BK41" s="54"/>
      <c r="BL41" s="54"/>
      <c r="BM41" s="54"/>
      <c r="BN41" s="54"/>
      <c r="BO41" s="54"/>
      <c r="BP41" s="54"/>
      <c r="BQ41" s="54"/>
      <c r="BR41" s="54"/>
      <c r="BS41" s="54"/>
      <c r="BT41" s="54"/>
      <c r="BU41" s="54"/>
      <c r="BV41" s="2"/>
      <c r="BW41" s="37">
        <f t="shared" si="4"/>
        <v>15</v>
      </c>
      <c r="BX41" s="37"/>
      <c r="BY41" s="54" t="str">
        <f>IF('各会計、関係団体の財政状況及び健全化判断比率'!B75="","",'各会計、関係団体の財政状況及び健全化判断比率'!B75)</f>
        <v>群馬県市町村総合事務組合</v>
      </c>
      <c r="BZ41" s="54"/>
      <c r="CA41" s="54"/>
      <c r="CB41" s="54"/>
      <c r="CC41" s="54"/>
      <c r="CD41" s="54"/>
      <c r="CE41" s="54"/>
      <c r="CF41" s="54"/>
      <c r="CG41" s="54"/>
      <c r="CH41" s="54"/>
      <c r="CI41" s="54"/>
      <c r="CJ41" s="54"/>
      <c r="CK41" s="54"/>
      <c r="CL41" s="54"/>
      <c r="CM41" s="54"/>
      <c r="CN41" s="2"/>
      <c r="CO41" s="37" t="str">
        <f t="shared" si="5"/>
        <v/>
      </c>
      <c r="CP41" s="37"/>
      <c r="CQ41" s="54" t="str">
        <f>IF('各会計、関係団体の財政状況及び健全化判断比率'!BS14="","",'各会計、関係団体の財政状況及び健全化判断比率'!BS14)</f>
        <v/>
      </c>
      <c r="CR41" s="54"/>
      <c r="CS41" s="54"/>
      <c r="CT41" s="54"/>
      <c r="CU41" s="54"/>
      <c r="CV41" s="54"/>
      <c r="CW41" s="54"/>
      <c r="CX41" s="54"/>
      <c r="CY41" s="54"/>
      <c r="CZ41" s="54"/>
      <c r="DA41" s="54"/>
      <c r="DB41" s="54"/>
      <c r="DC41" s="54"/>
      <c r="DD41" s="54"/>
      <c r="DE41" s="54"/>
      <c r="DF41" s="1"/>
      <c r="DG41" s="244" t="str">
        <f>IF('各会計、関係団体の財政状況及び健全化判断比率'!BR14="","",'各会計、関係団体の財政状況及び健全化判断比率'!BR14)</f>
        <v/>
      </c>
      <c r="DH41" s="244"/>
      <c r="DI41" s="159"/>
      <c r="DJ41" s="1"/>
      <c r="DK41" s="1"/>
      <c r="DL41" s="1"/>
      <c r="DM41" s="1"/>
      <c r="DN41" s="1"/>
      <c r="DO41" s="1"/>
    </row>
    <row r="42" spans="1:119" ht="32.25" customHeight="1">
      <c r="A42" s="1"/>
      <c r="B42" s="20"/>
      <c r="C42" s="37" t="str">
        <f t="shared" si="0"/>
        <v/>
      </c>
      <c r="D42" s="37"/>
      <c r="E42" s="54" t="str">
        <f>IF('各会計、関係団体の財政状況及び健全化判断比率'!B15="","",'各会計、関係団体の財政状況及び健全化判断比率'!B15)</f>
        <v/>
      </c>
      <c r="F42" s="54"/>
      <c r="G42" s="54"/>
      <c r="H42" s="54"/>
      <c r="I42" s="54"/>
      <c r="J42" s="54"/>
      <c r="K42" s="54"/>
      <c r="L42" s="54"/>
      <c r="M42" s="54"/>
      <c r="N42" s="54"/>
      <c r="O42" s="54"/>
      <c r="P42" s="54"/>
      <c r="Q42" s="54"/>
      <c r="R42" s="54"/>
      <c r="S42" s="54"/>
      <c r="T42" s="2"/>
      <c r="U42" s="37" t="str">
        <f t="shared" si="1"/>
        <v/>
      </c>
      <c r="V42" s="37"/>
      <c r="W42" s="54"/>
      <c r="X42" s="54"/>
      <c r="Y42" s="54"/>
      <c r="Z42" s="54"/>
      <c r="AA42" s="54"/>
      <c r="AB42" s="54"/>
      <c r="AC42" s="54"/>
      <c r="AD42" s="54"/>
      <c r="AE42" s="54"/>
      <c r="AF42" s="54"/>
      <c r="AG42" s="54"/>
      <c r="AH42" s="54"/>
      <c r="AI42" s="54"/>
      <c r="AJ42" s="54"/>
      <c r="AK42" s="54"/>
      <c r="AL42" s="2"/>
      <c r="AM42" s="37" t="str">
        <f t="shared" si="2"/>
        <v/>
      </c>
      <c r="AN42" s="37"/>
      <c r="AO42" s="54"/>
      <c r="AP42" s="54"/>
      <c r="AQ42" s="54"/>
      <c r="AR42" s="54"/>
      <c r="AS42" s="54"/>
      <c r="AT42" s="54"/>
      <c r="AU42" s="54"/>
      <c r="AV42" s="54"/>
      <c r="AW42" s="54"/>
      <c r="AX42" s="54"/>
      <c r="AY42" s="54"/>
      <c r="AZ42" s="54"/>
      <c r="BA42" s="54"/>
      <c r="BB42" s="54"/>
      <c r="BC42" s="54"/>
      <c r="BD42" s="2"/>
      <c r="BE42" s="37" t="str">
        <f t="shared" si="3"/>
        <v/>
      </c>
      <c r="BF42" s="37"/>
      <c r="BG42" s="54"/>
      <c r="BH42" s="54"/>
      <c r="BI42" s="54"/>
      <c r="BJ42" s="54"/>
      <c r="BK42" s="54"/>
      <c r="BL42" s="54"/>
      <c r="BM42" s="54"/>
      <c r="BN42" s="54"/>
      <c r="BO42" s="54"/>
      <c r="BP42" s="54"/>
      <c r="BQ42" s="54"/>
      <c r="BR42" s="54"/>
      <c r="BS42" s="54"/>
      <c r="BT42" s="54"/>
      <c r="BU42" s="54"/>
      <c r="BV42" s="2"/>
      <c r="BW42" s="37">
        <f t="shared" si="4"/>
        <v>16</v>
      </c>
      <c r="BX42" s="37"/>
      <c r="BY42" s="54" t="str">
        <f>IF('各会計、関係団体の財政状況及び健全化判断比率'!B76="","",'各会計、関係団体の財政状況及び健全化判断比率'!B76)</f>
        <v>群馬県後期高齢者医療広域連合（一般会計）</v>
      </c>
      <c r="BZ42" s="54"/>
      <c r="CA42" s="54"/>
      <c r="CB42" s="54"/>
      <c r="CC42" s="54"/>
      <c r="CD42" s="54"/>
      <c r="CE42" s="54"/>
      <c r="CF42" s="54"/>
      <c r="CG42" s="54"/>
      <c r="CH42" s="54"/>
      <c r="CI42" s="54"/>
      <c r="CJ42" s="54"/>
      <c r="CK42" s="54"/>
      <c r="CL42" s="54"/>
      <c r="CM42" s="54"/>
      <c r="CN42" s="2"/>
      <c r="CO42" s="37" t="str">
        <f t="shared" si="5"/>
        <v/>
      </c>
      <c r="CP42" s="37"/>
      <c r="CQ42" s="54" t="str">
        <f>IF('各会計、関係団体の財政状況及び健全化判断比率'!BS15="","",'各会計、関係団体の財政状況及び健全化判断比率'!BS15)</f>
        <v/>
      </c>
      <c r="CR42" s="54"/>
      <c r="CS42" s="54"/>
      <c r="CT42" s="54"/>
      <c r="CU42" s="54"/>
      <c r="CV42" s="54"/>
      <c r="CW42" s="54"/>
      <c r="CX42" s="54"/>
      <c r="CY42" s="54"/>
      <c r="CZ42" s="54"/>
      <c r="DA42" s="54"/>
      <c r="DB42" s="54"/>
      <c r="DC42" s="54"/>
      <c r="DD42" s="54"/>
      <c r="DE42" s="54"/>
      <c r="DF42" s="1"/>
      <c r="DG42" s="244" t="str">
        <f>IF('各会計、関係団体の財政状況及び健全化判断比率'!BR15="","",'各会計、関係団体の財政状況及び健全化判断比率'!BR15)</f>
        <v/>
      </c>
      <c r="DH42" s="244"/>
      <c r="DI42" s="159"/>
      <c r="DJ42" s="1"/>
      <c r="DK42" s="1"/>
      <c r="DL42" s="1"/>
      <c r="DM42" s="1"/>
      <c r="DN42" s="1"/>
      <c r="DO42" s="1"/>
    </row>
    <row r="43" spans="1:119" ht="32.25" customHeight="1">
      <c r="A43" s="1"/>
      <c r="B43" s="20"/>
      <c r="C43" s="37" t="str">
        <f t="shared" si="0"/>
        <v/>
      </c>
      <c r="D43" s="37"/>
      <c r="E43" s="54" t="str">
        <f>IF('各会計、関係団体の財政状況及び健全化判断比率'!B16="","",'各会計、関係団体の財政状況及び健全化判断比率'!B16)</f>
        <v/>
      </c>
      <c r="F43" s="54"/>
      <c r="G43" s="54"/>
      <c r="H43" s="54"/>
      <c r="I43" s="54"/>
      <c r="J43" s="54"/>
      <c r="K43" s="54"/>
      <c r="L43" s="54"/>
      <c r="M43" s="54"/>
      <c r="N43" s="54"/>
      <c r="O43" s="54"/>
      <c r="P43" s="54"/>
      <c r="Q43" s="54"/>
      <c r="R43" s="54"/>
      <c r="S43" s="54"/>
      <c r="T43" s="2"/>
      <c r="U43" s="37" t="str">
        <f t="shared" si="1"/>
        <v/>
      </c>
      <c r="V43" s="37"/>
      <c r="W43" s="54"/>
      <c r="X43" s="54"/>
      <c r="Y43" s="54"/>
      <c r="Z43" s="54"/>
      <c r="AA43" s="54"/>
      <c r="AB43" s="54"/>
      <c r="AC43" s="54"/>
      <c r="AD43" s="54"/>
      <c r="AE43" s="54"/>
      <c r="AF43" s="54"/>
      <c r="AG43" s="54"/>
      <c r="AH43" s="54"/>
      <c r="AI43" s="54"/>
      <c r="AJ43" s="54"/>
      <c r="AK43" s="54"/>
      <c r="AL43" s="2"/>
      <c r="AM43" s="37" t="str">
        <f t="shared" si="2"/>
        <v/>
      </c>
      <c r="AN43" s="37"/>
      <c r="AO43" s="54"/>
      <c r="AP43" s="54"/>
      <c r="AQ43" s="54"/>
      <c r="AR43" s="54"/>
      <c r="AS43" s="54"/>
      <c r="AT43" s="54"/>
      <c r="AU43" s="54"/>
      <c r="AV43" s="54"/>
      <c r="AW43" s="54"/>
      <c r="AX43" s="54"/>
      <c r="AY43" s="54"/>
      <c r="AZ43" s="54"/>
      <c r="BA43" s="54"/>
      <c r="BB43" s="54"/>
      <c r="BC43" s="54"/>
      <c r="BD43" s="2"/>
      <c r="BE43" s="37" t="str">
        <f t="shared" si="3"/>
        <v/>
      </c>
      <c r="BF43" s="37"/>
      <c r="BG43" s="54"/>
      <c r="BH43" s="54"/>
      <c r="BI43" s="54"/>
      <c r="BJ43" s="54"/>
      <c r="BK43" s="54"/>
      <c r="BL43" s="54"/>
      <c r="BM43" s="54"/>
      <c r="BN43" s="54"/>
      <c r="BO43" s="54"/>
      <c r="BP43" s="54"/>
      <c r="BQ43" s="54"/>
      <c r="BR43" s="54"/>
      <c r="BS43" s="54"/>
      <c r="BT43" s="54"/>
      <c r="BU43" s="54"/>
      <c r="BV43" s="2"/>
      <c r="BW43" s="37">
        <f t="shared" si="4"/>
        <v>17</v>
      </c>
      <c r="BX43" s="37"/>
      <c r="BY43" s="54" t="str">
        <f>IF('各会計、関係団体の財政状況及び健全化判断比率'!B77="","",'各会計、関係団体の財政状況及び健全化判断比率'!B77)</f>
        <v>群馬県後期高齢者医療広域連合（事業会計）</v>
      </c>
      <c r="BZ43" s="54"/>
      <c r="CA43" s="54"/>
      <c r="CB43" s="54"/>
      <c r="CC43" s="54"/>
      <c r="CD43" s="54"/>
      <c r="CE43" s="54"/>
      <c r="CF43" s="54"/>
      <c r="CG43" s="54"/>
      <c r="CH43" s="54"/>
      <c r="CI43" s="54"/>
      <c r="CJ43" s="54"/>
      <c r="CK43" s="54"/>
      <c r="CL43" s="54"/>
      <c r="CM43" s="54"/>
      <c r="CN43" s="2"/>
      <c r="CO43" s="37" t="str">
        <f t="shared" si="5"/>
        <v/>
      </c>
      <c r="CP43" s="37"/>
      <c r="CQ43" s="54" t="str">
        <f>IF('各会計、関係団体の財政状況及び健全化判断比率'!BS16="","",'各会計、関係団体の財政状況及び健全化判断比率'!BS16)</f>
        <v/>
      </c>
      <c r="CR43" s="54"/>
      <c r="CS43" s="54"/>
      <c r="CT43" s="54"/>
      <c r="CU43" s="54"/>
      <c r="CV43" s="54"/>
      <c r="CW43" s="54"/>
      <c r="CX43" s="54"/>
      <c r="CY43" s="54"/>
      <c r="CZ43" s="54"/>
      <c r="DA43" s="54"/>
      <c r="DB43" s="54"/>
      <c r="DC43" s="54"/>
      <c r="DD43" s="54"/>
      <c r="DE43" s="54"/>
      <c r="DF43" s="1"/>
      <c r="DG43" s="244" t="str">
        <f>IF('各会計、関係団体の財政状況及び健全化判断比率'!BR16="","",'各会計、関係団体の財政状況及び健全化判断比率'!BR16)</f>
        <v/>
      </c>
      <c r="DH43" s="244"/>
      <c r="DI43" s="159"/>
      <c r="DJ43" s="1"/>
      <c r="DK43" s="1"/>
      <c r="DL43" s="1"/>
      <c r="DM43" s="1"/>
      <c r="DN43" s="1"/>
      <c r="DO43" s="1"/>
    </row>
    <row r="44" spans="1:119" ht="13.5" customHeight="1">
      <c r="A44" s="1"/>
      <c r="B44" s="2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246"/>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208</v>
      </c>
      <c r="C46" s="1"/>
      <c r="D46" s="1"/>
      <c r="E46" s="1" t="s">
        <v>209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212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213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214</v>
      </c>
    </row>
    <row r="50" spans="5:5">
      <c r="E50" s="1" t="s">
        <v>10</v>
      </c>
    </row>
    <row r="51" spans="5:5">
      <c r="E51" s="1" t="s">
        <v>215</v>
      </c>
    </row>
    <row r="52" spans="5:5">
      <c r="E52" s="1" t="s">
        <v>217</v>
      </c>
    </row>
    <row r="53" spans="5:5"/>
    <row r="54" spans="5:5"/>
    <row r="55" spans="5:5"/>
    <row r="56" spans="5:5"/>
    <row r="57" spans="5:5" hidden="1"/>
    <row r="58" spans="5:5" hidden="1"/>
    <row r="59" spans="5:5" hidden="1"/>
  </sheetData>
  <sheetProtection password="AD67"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Z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30"/>
  </mergeCells>
  <phoneticPr fontId="22" type="Hiragana"/>
  <printOptions horizontalCentered="1" verticalCentered="1"/>
  <pageMargins left="0" right="0" top="0.39370078740157483" bottom="0.39370078740157483" header="0.19685039370078741" footer="0.19685039370078741"/>
  <pageSetup paperSize="9" scale="54" fitToWidth="1" fitToHeight="1" orientation="portrait" usePrinterDefaults="1" blackAndWhite="1" horizontalDpi="300" verticalDpi="300" r:id="rId1"/>
  <headerFooter alignWithMargins="0">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B39:M53"/>
  <sheetViews>
    <sheetView showGridLines="0" topLeftCell="A19" zoomScale="70" zoomScaleNormal="70" zoomScaleSheetLayoutView="100" workbookViewId="0"/>
  </sheetViews>
  <sheetFormatPr defaultColWidth="0" defaultRowHeight="13.5" zeroHeight="1"/>
  <cols>
    <col min="1" max="1" width="6.625" style="348" customWidth="1"/>
    <col min="2" max="3" width="12.625" style="348" customWidth="1"/>
    <col min="4" max="4" width="11.625" style="348" customWidth="1"/>
    <col min="5" max="8" width="10.375" style="348" customWidth="1"/>
    <col min="9" max="13" width="16.375" style="348" customWidth="1"/>
    <col min="14" max="19" width="12.625" style="348" customWidth="1"/>
    <col min="20" max="16384" width="0" style="34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23" t="s">
        <v>510</v>
      </c>
    </row>
    <row r="40" spans="2:13" ht="27.75" customHeight="1">
      <c r="B40" s="891" t="s">
        <v>511</v>
      </c>
      <c r="C40" s="897"/>
      <c r="D40" s="897"/>
      <c r="E40" s="907"/>
      <c r="F40" s="907"/>
      <c r="G40" s="907"/>
      <c r="H40" s="911" t="s">
        <v>46</v>
      </c>
      <c r="I40" s="915" t="s">
        <v>317</v>
      </c>
      <c r="J40" s="919" t="s">
        <v>273</v>
      </c>
      <c r="K40" s="919" t="s">
        <v>126</v>
      </c>
      <c r="L40" s="919" t="s">
        <v>21</v>
      </c>
      <c r="M40" s="940" t="s">
        <v>504</v>
      </c>
    </row>
    <row r="41" spans="2:13" ht="27.75" customHeight="1">
      <c r="B41" s="892" t="s">
        <v>249</v>
      </c>
      <c r="C41" s="898"/>
      <c r="D41" s="903"/>
      <c r="E41" s="932" t="s">
        <v>321</v>
      </c>
      <c r="F41" s="932"/>
      <c r="G41" s="932"/>
      <c r="H41" s="936"/>
      <c r="I41" s="916">
        <v>5870</v>
      </c>
      <c r="J41" s="920">
        <v>5769</v>
      </c>
      <c r="K41" s="920">
        <v>5950</v>
      </c>
      <c r="L41" s="920">
        <v>6234</v>
      </c>
      <c r="M41" s="925">
        <v>6642</v>
      </c>
    </row>
    <row r="42" spans="2:13" ht="27.75" customHeight="1">
      <c r="B42" s="893"/>
      <c r="C42" s="899"/>
      <c r="D42" s="904"/>
      <c r="E42" s="933" t="s">
        <v>131</v>
      </c>
      <c r="F42" s="933"/>
      <c r="G42" s="933"/>
      <c r="H42" s="937"/>
      <c r="I42" s="917" t="s">
        <v>42</v>
      </c>
      <c r="J42" s="921" t="s">
        <v>42</v>
      </c>
      <c r="K42" s="921">
        <v>6</v>
      </c>
      <c r="L42" s="921">
        <v>4</v>
      </c>
      <c r="M42" s="926">
        <v>3</v>
      </c>
    </row>
    <row r="43" spans="2:13" ht="27.75" customHeight="1">
      <c r="B43" s="893"/>
      <c r="C43" s="899"/>
      <c r="D43" s="904"/>
      <c r="E43" s="933" t="s">
        <v>519</v>
      </c>
      <c r="F43" s="933"/>
      <c r="G43" s="933"/>
      <c r="H43" s="937"/>
      <c r="I43" s="917">
        <v>2316</v>
      </c>
      <c r="J43" s="921">
        <v>2170</v>
      </c>
      <c r="K43" s="921">
        <v>2173</v>
      </c>
      <c r="L43" s="921">
        <v>2136</v>
      </c>
      <c r="M43" s="926">
        <v>2064</v>
      </c>
    </row>
    <row r="44" spans="2:13" ht="27.75" customHeight="1">
      <c r="B44" s="893"/>
      <c r="C44" s="899"/>
      <c r="D44" s="904"/>
      <c r="E44" s="933" t="s">
        <v>520</v>
      </c>
      <c r="F44" s="933"/>
      <c r="G44" s="933"/>
      <c r="H44" s="937"/>
      <c r="I44" s="917">
        <v>720</v>
      </c>
      <c r="J44" s="921">
        <v>641</v>
      </c>
      <c r="K44" s="921">
        <v>557</v>
      </c>
      <c r="L44" s="921">
        <v>474</v>
      </c>
      <c r="M44" s="926">
        <v>463</v>
      </c>
    </row>
    <row r="45" spans="2:13" ht="27.75" customHeight="1">
      <c r="B45" s="893"/>
      <c r="C45" s="899"/>
      <c r="D45" s="904"/>
      <c r="E45" s="933" t="s">
        <v>521</v>
      </c>
      <c r="F45" s="933"/>
      <c r="G45" s="933"/>
      <c r="H45" s="937"/>
      <c r="I45" s="917">
        <v>1799</v>
      </c>
      <c r="J45" s="921">
        <v>1997</v>
      </c>
      <c r="K45" s="921">
        <v>2162</v>
      </c>
      <c r="L45" s="921">
        <v>1844</v>
      </c>
      <c r="M45" s="926">
        <v>1811</v>
      </c>
    </row>
    <row r="46" spans="2:13" ht="27.75" customHeight="1">
      <c r="B46" s="893"/>
      <c r="C46" s="899"/>
      <c r="D46" s="904"/>
      <c r="E46" s="933" t="s">
        <v>119</v>
      </c>
      <c r="F46" s="933"/>
      <c r="G46" s="933"/>
      <c r="H46" s="937"/>
      <c r="I46" s="917">
        <v>11</v>
      </c>
      <c r="J46" s="921">
        <v>2</v>
      </c>
      <c r="K46" s="921">
        <v>5</v>
      </c>
      <c r="L46" s="921">
        <v>13</v>
      </c>
      <c r="M46" s="926">
        <v>4</v>
      </c>
    </row>
    <row r="47" spans="2:13" ht="27.75" customHeight="1">
      <c r="B47" s="893"/>
      <c r="C47" s="899"/>
      <c r="D47" s="904"/>
      <c r="E47" s="933" t="s">
        <v>470</v>
      </c>
      <c r="F47" s="933"/>
      <c r="G47" s="933"/>
      <c r="H47" s="937"/>
      <c r="I47" s="917" t="s">
        <v>42</v>
      </c>
      <c r="J47" s="921" t="s">
        <v>42</v>
      </c>
      <c r="K47" s="921" t="s">
        <v>42</v>
      </c>
      <c r="L47" s="921" t="s">
        <v>42</v>
      </c>
      <c r="M47" s="926" t="s">
        <v>42</v>
      </c>
    </row>
    <row r="48" spans="2:13" ht="27.75" customHeight="1">
      <c r="B48" s="894"/>
      <c r="C48" s="900"/>
      <c r="D48" s="904"/>
      <c r="E48" s="933" t="s">
        <v>160</v>
      </c>
      <c r="F48" s="933"/>
      <c r="G48" s="933"/>
      <c r="H48" s="937"/>
      <c r="I48" s="917" t="s">
        <v>42</v>
      </c>
      <c r="J48" s="921" t="s">
        <v>42</v>
      </c>
      <c r="K48" s="921" t="s">
        <v>42</v>
      </c>
      <c r="L48" s="921" t="s">
        <v>42</v>
      </c>
      <c r="M48" s="926" t="s">
        <v>42</v>
      </c>
    </row>
    <row r="49" spans="2:13" ht="27.75" customHeight="1">
      <c r="B49" s="928" t="s">
        <v>522</v>
      </c>
      <c r="C49" s="929"/>
      <c r="D49" s="931"/>
      <c r="E49" s="933" t="s">
        <v>427</v>
      </c>
      <c r="F49" s="933"/>
      <c r="G49" s="933"/>
      <c r="H49" s="937"/>
      <c r="I49" s="917">
        <v>3803</v>
      </c>
      <c r="J49" s="921">
        <v>3526</v>
      </c>
      <c r="K49" s="921">
        <v>4114</v>
      </c>
      <c r="L49" s="921">
        <v>4263</v>
      </c>
      <c r="M49" s="926">
        <v>4494</v>
      </c>
    </row>
    <row r="50" spans="2:13" ht="27.75" customHeight="1">
      <c r="B50" s="893"/>
      <c r="C50" s="899"/>
      <c r="D50" s="904"/>
      <c r="E50" s="933" t="s">
        <v>101</v>
      </c>
      <c r="F50" s="933"/>
      <c r="G50" s="933"/>
      <c r="H50" s="937"/>
      <c r="I50" s="917">
        <v>863</v>
      </c>
      <c r="J50" s="921">
        <v>1007</v>
      </c>
      <c r="K50" s="921">
        <v>1058</v>
      </c>
      <c r="L50" s="921">
        <v>1140</v>
      </c>
      <c r="M50" s="926">
        <v>1080</v>
      </c>
    </row>
    <row r="51" spans="2:13" ht="27.75" customHeight="1">
      <c r="B51" s="894"/>
      <c r="C51" s="900"/>
      <c r="D51" s="904"/>
      <c r="E51" s="933" t="s">
        <v>262</v>
      </c>
      <c r="F51" s="933"/>
      <c r="G51" s="933"/>
      <c r="H51" s="937"/>
      <c r="I51" s="917">
        <v>5703</v>
      </c>
      <c r="J51" s="921">
        <v>5724</v>
      </c>
      <c r="K51" s="921">
        <v>6001</v>
      </c>
      <c r="L51" s="921">
        <v>6313</v>
      </c>
      <c r="M51" s="926">
        <v>6209</v>
      </c>
    </row>
    <row r="52" spans="2:13" ht="27.75" customHeight="1">
      <c r="B52" s="896" t="s">
        <v>163</v>
      </c>
      <c r="C52" s="902"/>
      <c r="D52" s="906"/>
      <c r="E52" s="934" t="s">
        <v>361</v>
      </c>
      <c r="F52" s="934"/>
      <c r="G52" s="934"/>
      <c r="H52" s="938"/>
      <c r="I52" s="918">
        <v>346</v>
      </c>
      <c r="J52" s="922">
        <v>322</v>
      </c>
      <c r="K52" s="922">
        <v>-323</v>
      </c>
      <c r="L52" s="922">
        <v>-1012</v>
      </c>
      <c r="M52" s="927">
        <v>-796</v>
      </c>
    </row>
    <row r="53" spans="2:13" ht="27.75" customHeight="1">
      <c r="B53" s="868" t="s">
        <v>329</v>
      </c>
      <c r="C53" s="930"/>
      <c r="D53" s="930"/>
      <c r="E53" s="935"/>
      <c r="F53" s="935"/>
      <c r="G53" s="935"/>
      <c r="H53" s="935"/>
      <c r="I53" s="939"/>
      <c r="J53" s="939"/>
      <c r="K53" s="939"/>
      <c r="L53" s="939"/>
      <c r="M53" s="939"/>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E41:H41"/>
    <mergeCell ref="E42:H42"/>
    <mergeCell ref="E43:H43"/>
    <mergeCell ref="E44:H44"/>
    <mergeCell ref="E45:H45"/>
    <mergeCell ref="E46:H46"/>
    <mergeCell ref="E47:H47"/>
    <mergeCell ref="E48:H48"/>
    <mergeCell ref="E49:H49"/>
    <mergeCell ref="E50:H50"/>
    <mergeCell ref="E51:H51"/>
    <mergeCell ref="B52:C52"/>
    <mergeCell ref="E52:H52"/>
    <mergeCell ref="B49:C51"/>
    <mergeCell ref="B41:C48"/>
  </mergeCells>
  <phoneticPr fontId="22" type="Hiragana"/>
  <printOptions horizontalCentered="1" verticalCentered="1"/>
  <pageMargins left="0" right="0" top="0.19685039370078741" bottom="0" header="0" footer="0"/>
  <pageSetup paperSize="9" scale="60" fitToWidth="1" fitToHeight="1" orientation="portrait" usePrinterDefaults="1" blackAndWhite="1"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dimension ref="A1:P67"/>
  <sheetViews>
    <sheetView workbookViewId="0"/>
  </sheetViews>
  <sheetFormatPr defaultColWidth="11.125" defaultRowHeight="13.5"/>
  <cols>
    <col min="1" max="1" width="45.875" style="941" customWidth="1"/>
    <col min="2" max="8" width="13.375" style="941" customWidth="1"/>
    <col min="9" max="16384" width="11.125" style="941" customWidth="1"/>
  </cols>
  <sheetData>
    <row r="1" spans="1:8">
      <c r="A1" s="745"/>
      <c r="B1" s="757"/>
      <c r="C1" s="761"/>
      <c r="D1" s="775"/>
      <c r="E1" s="788"/>
      <c r="F1" s="788"/>
      <c r="G1" s="788"/>
      <c r="H1" s="826"/>
    </row>
    <row r="2" spans="1:8">
      <c r="A2" s="746"/>
      <c r="B2" s="758"/>
      <c r="C2" s="945"/>
      <c r="D2" s="776" t="s">
        <v>191</v>
      </c>
      <c r="E2" s="789"/>
      <c r="F2" s="953" t="s">
        <v>204</v>
      </c>
      <c r="G2" s="815"/>
      <c r="H2" s="827"/>
    </row>
    <row r="3" spans="1:8">
      <c r="A3" s="776" t="s">
        <v>43</v>
      </c>
      <c r="B3" s="760"/>
      <c r="C3" s="946"/>
      <c r="D3" s="949">
        <v>20235</v>
      </c>
      <c r="E3" s="951"/>
      <c r="F3" s="954">
        <v>52308</v>
      </c>
      <c r="G3" s="956"/>
      <c r="H3" s="959"/>
    </row>
    <row r="4" spans="1:8">
      <c r="A4" s="747"/>
      <c r="B4" s="759"/>
      <c r="C4" s="947"/>
      <c r="D4" s="950">
        <v>14731</v>
      </c>
      <c r="E4" s="952"/>
      <c r="F4" s="955">
        <v>33776</v>
      </c>
      <c r="G4" s="957"/>
      <c r="H4" s="960"/>
    </row>
    <row r="5" spans="1:8">
      <c r="A5" s="776" t="s">
        <v>25</v>
      </c>
      <c r="B5" s="760"/>
      <c r="C5" s="946"/>
      <c r="D5" s="949">
        <v>31961</v>
      </c>
      <c r="E5" s="951"/>
      <c r="F5" s="954">
        <v>55958</v>
      </c>
      <c r="G5" s="956"/>
      <c r="H5" s="959"/>
    </row>
    <row r="6" spans="1:8">
      <c r="A6" s="747"/>
      <c r="B6" s="759"/>
      <c r="C6" s="947"/>
      <c r="D6" s="950">
        <v>22434</v>
      </c>
      <c r="E6" s="952"/>
      <c r="F6" s="955">
        <v>35126</v>
      </c>
      <c r="G6" s="957"/>
      <c r="H6" s="960"/>
    </row>
    <row r="7" spans="1:8">
      <c r="A7" s="776" t="s">
        <v>447</v>
      </c>
      <c r="B7" s="760"/>
      <c r="C7" s="946"/>
      <c r="D7" s="949">
        <v>40322</v>
      </c>
      <c r="E7" s="951"/>
      <c r="F7" s="954">
        <v>59338</v>
      </c>
      <c r="G7" s="956"/>
      <c r="H7" s="959"/>
    </row>
    <row r="8" spans="1:8">
      <c r="A8" s="747"/>
      <c r="B8" s="759"/>
      <c r="C8" s="947"/>
      <c r="D8" s="950">
        <v>33753</v>
      </c>
      <c r="E8" s="952"/>
      <c r="F8" s="955">
        <v>34073</v>
      </c>
      <c r="G8" s="957"/>
      <c r="H8" s="960"/>
    </row>
    <row r="9" spans="1:8">
      <c r="A9" s="776" t="s">
        <v>500</v>
      </c>
      <c r="B9" s="760"/>
      <c r="C9" s="946"/>
      <c r="D9" s="949">
        <v>58907</v>
      </c>
      <c r="E9" s="951"/>
      <c r="F9" s="954">
        <v>51262</v>
      </c>
      <c r="G9" s="956"/>
      <c r="H9" s="959"/>
    </row>
    <row r="10" spans="1:8">
      <c r="A10" s="747"/>
      <c r="B10" s="759"/>
      <c r="C10" s="947"/>
      <c r="D10" s="950">
        <v>38069</v>
      </c>
      <c r="E10" s="952"/>
      <c r="F10" s="955">
        <v>25630</v>
      </c>
      <c r="G10" s="957"/>
      <c r="H10" s="960"/>
    </row>
    <row r="11" spans="1:8">
      <c r="A11" s="776" t="s">
        <v>502</v>
      </c>
      <c r="B11" s="760"/>
      <c r="C11" s="946"/>
      <c r="D11" s="949">
        <v>47005</v>
      </c>
      <c r="E11" s="951"/>
      <c r="F11" s="954">
        <v>48407</v>
      </c>
      <c r="G11" s="956"/>
      <c r="H11" s="959"/>
    </row>
    <row r="12" spans="1:8">
      <c r="A12" s="747"/>
      <c r="B12" s="759"/>
      <c r="C12" s="948"/>
      <c r="D12" s="950">
        <v>19096</v>
      </c>
      <c r="E12" s="952"/>
      <c r="F12" s="955">
        <v>23914</v>
      </c>
      <c r="G12" s="957"/>
      <c r="H12" s="960"/>
    </row>
    <row r="13" spans="1:8">
      <c r="A13" s="776"/>
      <c r="B13" s="760"/>
      <c r="C13" s="946"/>
      <c r="D13" s="949">
        <v>39686</v>
      </c>
      <c r="E13" s="951"/>
      <c r="F13" s="954">
        <v>53455</v>
      </c>
      <c r="G13" s="958"/>
      <c r="H13" s="959"/>
    </row>
    <row r="14" spans="1:8">
      <c r="A14" s="747"/>
      <c r="B14" s="759"/>
      <c r="C14" s="947"/>
      <c r="D14" s="950">
        <v>25617</v>
      </c>
      <c r="E14" s="952"/>
      <c r="F14" s="955">
        <v>30504</v>
      </c>
      <c r="G14" s="957"/>
      <c r="H14" s="960"/>
    </row>
    <row r="17" spans="1:11">
      <c r="A17" s="941" t="s">
        <v>360</v>
      </c>
    </row>
    <row r="18" spans="1:11">
      <c r="A18" s="942"/>
      <c r="B18" s="942" t="str">
        <f>実質収支比率等に係る経年分析!F$46</f>
        <v>H20</v>
      </c>
      <c r="C18" s="942" t="str">
        <f>実質収支比率等に係る経年分析!G$46</f>
        <v>H21</v>
      </c>
      <c r="D18" s="942" t="str">
        <f>実質収支比率等に係る経年分析!H$46</f>
        <v>H22</v>
      </c>
      <c r="E18" s="942" t="str">
        <f>実質収支比率等に係る経年分析!I$46</f>
        <v>H23</v>
      </c>
      <c r="F18" s="942" t="str">
        <f>実質収支比率等に係る経年分析!J$46</f>
        <v>H24</v>
      </c>
    </row>
    <row r="19" spans="1:11">
      <c r="A19" s="942" t="s">
        <v>523</v>
      </c>
      <c r="B19" s="942">
        <f>ROUND(VALUE(SUBSTITUTE(実質収支比率等に係る経年分析!F$48,"▲","-")),2)</f>
        <v>6.77</v>
      </c>
      <c r="C19" s="942">
        <f>ROUND(VALUE(SUBSTITUTE(実質収支比率等に係る経年分析!G$48,"▲","-")),2)</f>
        <v>7.4</v>
      </c>
      <c r="D19" s="942">
        <f>ROUND(VALUE(SUBSTITUTE(実質収支比率等に係る経年分析!H$48,"▲","-")),2)</f>
        <v>8.6300000000000008</v>
      </c>
      <c r="E19" s="942">
        <f>ROUND(VALUE(SUBSTITUTE(実質収支比率等に係る経年分析!I$48,"▲","-")),2)</f>
        <v>8.82</v>
      </c>
      <c r="F19" s="942">
        <f>ROUND(VALUE(SUBSTITUTE(実質収支比率等に係る経年分析!J$48,"▲","-")),2)</f>
        <v>7.01</v>
      </c>
    </row>
    <row r="20" spans="1:11">
      <c r="A20" s="942" t="s">
        <v>253</v>
      </c>
      <c r="B20" s="942">
        <f>ROUND(VALUE(SUBSTITUTE(実質収支比率等に係る経年分析!F$47,"▲","-")),2)</f>
        <v>24.17</v>
      </c>
      <c r="C20" s="942">
        <f>ROUND(VALUE(SUBSTITUTE(実質収支比率等に係る経年分析!G$47,"▲","-")),2)</f>
        <v>25.09</v>
      </c>
      <c r="D20" s="942">
        <f>ROUND(VALUE(SUBSTITUTE(実質収支比率等に係る経年分析!H$47,"▲","-")),2)</f>
        <v>28.25</v>
      </c>
      <c r="E20" s="942">
        <f>ROUND(VALUE(SUBSTITUTE(実質収支比率等に係る経年分析!I$47,"▲","-")),2)</f>
        <v>32.270000000000003</v>
      </c>
      <c r="F20" s="942">
        <f>ROUND(VALUE(SUBSTITUTE(実質収支比率等に係る経年分析!J$47,"▲","-")),2)</f>
        <v>35.18</v>
      </c>
    </row>
    <row r="21" spans="1:11">
      <c r="A21" s="942" t="s">
        <v>524</v>
      </c>
      <c r="B21" s="942">
        <f>IF(ISNUMBER(VALUE(SUBSTITUTE(実質収支比率等に係る経年分析!F$49,"▲","-"))),ROUND(VALUE(SUBSTITUTE(実質収支比率等に係る経年分析!F$49,"▲","-")),2),NA())</f>
        <v>1.23</v>
      </c>
      <c r="C21" s="942">
        <f>IF(ISNUMBER(VALUE(SUBSTITUTE(実質収支比率等に係る経年分析!G$49,"▲","-"))),ROUND(VALUE(SUBSTITUTE(実質収支比率等に係る経年分析!G$49,"▲","-")),2),NA())</f>
        <v>1.63</v>
      </c>
      <c r="D21" s="942">
        <f>IF(ISNUMBER(VALUE(SUBSTITUTE(実質収支比率等に係る経年分析!H$49,"▲","-"))),ROUND(VALUE(SUBSTITUTE(実質収支比率等に係る経年分析!H$49,"▲","-")),2),NA())</f>
        <v>5.03</v>
      </c>
      <c r="E21" s="942">
        <f>IF(ISNUMBER(VALUE(SUBSTITUTE(実質収支比率等に係る経年分析!I$49,"▲","-"))),ROUND(VALUE(SUBSTITUTE(実質収支比率等に係る経年分析!I$49,"▲","-")),2),NA())</f>
        <v>3.91</v>
      </c>
      <c r="F21" s="942">
        <f>IF(ISNUMBER(VALUE(SUBSTITUTE(実質収支比率等に係る経年分析!J$49,"▲","-"))),ROUND(VALUE(SUBSTITUTE(実質収支比率等に係る経年分析!J$49,"▲","-")),2),NA())</f>
        <v>0.97</v>
      </c>
    </row>
    <row r="24" spans="1:11">
      <c r="A24" s="941" t="s">
        <v>525</v>
      </c>
    </row>
    <row r="25" spans="1:11">
      <c r="A25" s="943"/>
      <c r="B25" s="943" t="str">
        <f>'連結実質赤字比率に係る赤字・黒字の構成分析'!F$33</f>
        <v>H20</v>
      </c>
      <c r="C25" s="943"/>
      <c r="D25" s="943" t="str">
        <f>'連結実質赤字比率に係る赤字・黒字の構成分析'!G$33</f>
        <v>H21</v>
      </c>
      <c r="E25" s="943"/>
      <c r="F25" s="943" t="str">
        <f>'連結実質赤字比率に係る赤字・黒字の構成分析'!H$33</f>
        <v>H22</v>
      </c>
      <c r="G25" s="943"/>
      <c r="H25" s="943" t="str">
        <f>'連結実質赤字比率に係る赤字・黒字の構成分析'!I$33</f>
        <v>H23</v>
      </c>
      <c r="I25" s="943"/>
      <c r="J25" s="943" t="str">
        <f>'連結実質赤字比率に係る赤字・黒字の構成分析'!J$33</f>
        <v>H24</v>
      </c>
      <c r="K25" s="943"/>
    </row>
    <row r="26" spans="1:11">
      <c r="A26" s="943"/>
      <c r="B26" s="943" t="s">
        <v>526</v>
      </c>
      <c r="C26" s="943" t="s">
        <v>501</v>
      </c>
      <c r="D26" s="943" t="s">
        <v>526</v>
      </c>
      <c r="E26" s="943" t="s">
        <v>501</v>
      </c>
      <c r="F26" s="943" t="s">
        <v>526</v>
      </c>
      <c r="G26" s="943" t="s">
        <v>501</v>
      </c>
      <c r="H26" s="943" t="s">
        <v>526</v>
      </c>
      <c r="I26" s="943" t="s">
        <v>501</v>
      </c>
      <c r="J26" s="943" t="s">
        <v>526</v>
      </c>
      <c r="K26" s="943" t="s">
        <v>501</v>
      </c>
    </row>
    <row r="27" spans="1:11">
      <c r="A27" s="943" t="str">
        <f>IF('連結実質赤字比率に係る赤字・黒字の構成分析'!C$43="",NA(),'連結実質赤字比率に係る赤字・黒字の構成分析'!C$43)</f>
        <v>その他会計（黒字）</v>
      </c>
      <c r="B27" s="943" t="e">
        <f>IF(ROUND(VALUE(SUBSTITUTE('連結実質赤字比率に係る赤字・黒字の構成分析'!F$43,"▲","-")),2)&lt;0,ABS(ROUND(VALUE(SUBSTITUTE('連結実質赤字比率に係る赤字・黒字の構成分析'!F$43,"▲","-")),2)),NA())</f>
        <v>#N/A</v>
      </c>
      <c r="C27" s="943">
        <f>IF(ROUND(VALUE(SUBSTITUTE('連結実質赤字比率に係る赤字・黒字の構成分析'!F$43,"▲","-")),2)&gt;=0,ABS(ROUND(VALUE(SUBSTITUTE('連結実質赤字比率に係る赤字・黒字の構成分析'!F$43,"▲","-")),2)),NA())</f>
        <v>0.62</v>
      </c>
      <c r="D27" s="943" t="e">
        <f>IF(ROUND(VALUE(SUBSTITUTE('連結実質赤字比率に係る赤字・黒字の構成分析'!G$43,"▲","-")),2)&lt;0,ABS(ROUND(VALUE(SUBSTITUTE('連結実質赤字比率に係る赤字・黒字の構成分析'!G$43,"▲","-")),2)),NA())</f>
        <v>#N/A</v>
      </c>
      <c r="E27" s="943">
        <f>IF(ROUND(VALUE(SUBSTITUTE('連結実質赤字比率に係る赤字・黒字の構成分析'!G$43,"▲","-")),2)&gt;=0,ABS(ROUND(VALUE(SUBSTITUTE('連結実質赤字比率に係る赤字・黒字の構成分析'!G$43,"▲","-")),2)),NA())</f>
        <v>0.16</v>
      </c>
      <c r="F27" s="943" t="e">
        <f>IF(ROUND(VALUE(SUBSTITUTE('連結実質赤字比率に係る赤字・黒字の構成分析'!H$43,"▲","-")),2)&lt;0,ABS(ROUND(VALUE(SUBSTITUTE('連結実質赤字比率に係る赤字・黒字の構成分析'!H$43,"▲","-")),2)),NA())</f>
        <v>#N/A</v>
      </c>
      <c r="G27" s="943">
        <f>IF(ROUND(VALUE(SUBSTITUTE('連結実質赤字比率に係る赤字・黒字の構成分析'!H$43,"▲","-")),2)&gt;=0,ABS(ROUND(VALUE(SUBSTITUTE('連結実質赤字比率に係る赤字・黒字の構成分析'!H$43,"▲","-")),2)),NA())</f>
        <v>0</v>
      </c>
      <c r="H27" s="943" t="e">
        <f>IF(ROUND(VALUE(SUBSTITUTE('連結実質赤字比率に係る赤字・黒字の構成分析'!I$43,"▲","-")),2)&lt;0,ABS(ROUND(VALUE(SUBSTITUTE('連結実質赤字比率に係る赤字・黒字の構成分析'!I$43,"▲","-")),2)),NA())</f>
        <v>#VALUE!</v>
      </c>
      <c r="I27" s="943" t="e">
        <f>IF(ROUND(VALUE(SUBSTITUTE('連結実質赤字比率に係る赤字・黒字の構成分析'!I$43,"▲","-")),2)&gt;=0,ABS(ROUND(VALUE(SUBSTITUTE('連結実質赤字比率に係る赤字・黒字の構成分析'!I$43,"▲","-")),2)),NA())</f>
        <v>#VALUE!</v>
      </c>
      <c r="J27" s="943" t="e">
        <f>IF(ROUND(VALUE(SUBSTITUTE('連結実質赤字比率に係る赤字・黒字の構成分析'!J$43,"▲","-")),2)&lt;0,ABS(ROUND(VALUE(SUBSTITUTE('連結実質赤字比率に係る赤字・黒字の構成分析'!J$43,"▲","-")),2)),NA())</f>
        <v>#VALUE!</v>
      </c>
      <c r="K27" s="943" t="e">
        <f>IF(ROUND(VALUE(SUBSTITUTE('連結実質赤字比率に係る赤字・黒字の構成分析'!J$43,"▲","-")),2)&gt;=0,ABS(ROUND(VALUE(SUBSTITUTE('連結実質赤字比率に係る赤字・黒字の構成分析'!J$43,"▲","-")),2)),NA())</f>
        <v>#VALUE!</v>
      </c>
    </row>
    <row r="28" spans="1:11">
      <c r="A28" s="943" t="str">
        <f>IF('連結実質赤字比率に係る赤字・黒字の構成分析'!C$42="",NA(),'連結実質赤字比率に係る赤字・黒字の構成分析'!C$42)</f>
        <v>その他会計（赤字）</v>
      </c>
      <c r="B28" s="943" t="e">
        <f>IF(ROUND(VALUE(SUBSTITUTE('連結実質赤字比率に係る赤字・黒字の構成分析'!F$42,"▲","-")),2)&lt;0,ABS(ROUND(VALUE(SUBSTITUTE('連結実質赤字比率に係る赤字・黒字の構成分析'!F$42,"▲","-")),2)),NA())</f>
        <v>#VALUE!</v>
      </c>
      <c r="C28" s="943" t="e">
        <f>IF(ROUND(VALUE(SUBSTITUTE('連結実質赤字比率に係る赤字・黒字の構成分析'!F$42,"▲","-")),2)&gt;=0,ABS(ROUND(VALUE(SUBSTITUTE('連結実質赤字比率に係る赤字・黒字の構成分析'!F$42,"▲","-")),2)),NA())</f>
        <v>#VALUE!</v>
      </c>
      <c r="D28" s="943" t="e">
        <f>IF(ROUND(VALUE(SUBSTITUTE('連結実質赤字比率に係る赤字・黒字の構成分析'!G$42,"▲","-")),2)&lt;0,ABS(ROUND(VALUE(SUBSTITUTE('連結実質赤字比率に係る赤字・黒字の構成分析'!G$42,"▲","-")),2)),NA())</f>
        <v>#VALUE!</v>
      </c>
      <c r="E28" s="943" t="e">
        <f>IF(ROUND(VALUE(SUBSTITUTE('連結実質赤字比率に係る赤字・黒字の構成分析'!G$42,"▲","-")),2)&gt;=0,ABS(ROUND(VALUE(SUBSTITUTE('連結実質赤字比率に係る赤字・黒字の構成分析'!G$42,"▲","-")),2)),NA())</f>
        <v>#VALUE!</v>
      </c>
      <c r="F28" s="943" t="e">
        <f>IF(ROUND(VALUE(SUBSTITUTE('連結実質赤字比率に係る赤字・黒字の構成分析'!H$42,"▲","-")),2)&lt;0,ABS(ROUND(VALUE(SUBSTITUTE('連結実質赤字比率に係る赤字・黒字の構成分析'!H$42,"▲","-")),2)),NA())</f>
        <v>#VALUE!</v>
      </c>
      <c r="G28" s="943" t="e">
        <f>IF(ROUND(VALUE(SUBSTITUTE('連結実質赤字比率に係る赤字・黒字の構成分析'!H$42,"▲","-")),2)&gt;=0,ABS(ROUND(VALUE(SUBSTITUTE('連結実質赤字比率に係る赤字・黒字の構成分析'!H$42,"▲","-")),2)),NA())</f>
        <v>#VALUE!</v>
      </c>
      <c r="H28" s="943" t="e">
        <f>IF(ROUND(VALUE(SUBSTITUTE('連結実質赤字比率に係る赤字・黒字の構成分析'!I$42,"▲","-")),2)&lt;0,ABS(ROUND(VALUE(SUBSTITUTE('連結実質赤字比率に係る赤字・黒字の構成分析'!I$42,"▲","-")),2)),NA())</f>
        <v>#VALUE!</v>
      </c>
      <c r="I28" s="943" t="e">
        <f>IF(ROUND(VALUE(SUBSTITUTE('連結実質赤字比率に係る赤字・黒字の構成分析'!I$42,"▲","-")),2)&gt;=0,ABS(ROUND(VALUE(SUBSTITUTE('連結実質赤字比率に係る赤字・黒字の構成分析'!I$42,"▲","-")),2)),NA())</f>
        <v>#VALUE!</v>
      </c>
      <c r="J28" s="943" t="e">
        <f>IF(ROUND(VALUE(SUBSTITUTE('連結実質赤字比率に係る赤字・黒字の構成分析'!J$42,"▲","-")),2)&lt;0,ABS(ROUND(VALUE(SUBSTITUTE('連結実質赤字比率に係る赤字・黒字の構成分析'!J$42,"▲","-")),2)),NA())</f>
        <v>#VALUE!</v>
      </c>
      <c r="K28" s="943" t="e">
        <f>IF(ROUND(VALUE(SUBSTITUTE('連結実質赤字比率に係る赤字・黒字の構成分析'!J$42,"▲","-")),2)&gt;=0,ABS(ROUND(VALUE(SUBSTITUTE('連結実質赤字比率に係る赤字・黒字の構成分析'!J$42,"▲","-")),2)),NA())</f>
        <v>#VALUE!</v>
      </c>
    </row>
    <row r="29" spans="1:11">
      <c r="A29" s="943" t="e">
        <f>IF('連結実質赤字比率に係る赤字・黒字の構成分析'!C$41="",NA(),'連結実質赤字比率に係る赤字・黒字の構成分析'!C$41)</f>
        <v>#N/A</v>
      </c>
      <c r="B29" s="943" t="e">
        <f>IF(ROUND(VALUE(SUBSTITUTE('連結実質赤字比率に係る赤字・黒字の構成分析'!F$41,"▲","-")),2)&lt;0,ABS(ROUND(VALUE(SUBSTITUTE('連結実質赤字比率に係る赤字・黒字の構成分析'!F$41,"▲","-")),2)),NA())</f>
        <v>#VALUE!</v>
      </c>
      <c r="C29" s="943" t="e">
        <f>IF(ROUND(VALUE(SUBSTITUTE('連結実質赤字比率に係る赤字・黒字の構成分析'!F$41,"▲","-")),2)&gt;=0,ABS(ROUND(VALUE(SUBSTITUTE('連結実質赤字比率に係る赤字・黒字の構成分析'!F$41,"▲","-")),2)),NA())</f>
        <v>#VALUE!</v>
      </c>
      <c r="D29" s="943" t="e">
        <f>IF(ROUND(VALUE(SUBSTITUTE('連結実質赤字比率に係る赤字・黒字の構成分析'!G$41,"▲","-")),2)&lt;0,ABS(ROUND(VALUE(SUBSTITUTE('連結実質赤字比率に係る赤字・黒字の構成分析'!G$41,"▲","-")),2)),NA())</f>
        <v>#VALUE!</v>
      </c>
      <c r="E29" s="943" t="e">
        <f>IF(ROUND(VALUE(SUBSTITUTE('連結実質赤字比率に係る赤字・黒字の構成分析'!G$41,"▲","-")),2)&gt;=0,ABS(ROUND(VALUE(SUBSTITUTE('連結実質赤字比率に係る赤字・黒字の構成分析'!G$41,"▲","-")),2)),NA())</f>
        <v>#VALUE!</v>
      </c>
      <c r="F29" s="943" t="e">
        <f>IF(ROUND(VALUE(SUBSTITUTE('連結実質赤字比率に係る赤字・黒字の構成分析'!H$41,"▲","-")),2)&lt;0,ABS(ROUND(VALUE(SUBSTITUTE('連結実質赤字比率に係る赤字・黒字の構成分析'!H$41,"▲","-")),2)),NA())</f>
        <v>#VALUE!</v>
      </c>
      <c r="G29" s="943" t="e">
        <f>IF(ROUND(VALUE(SUBSTITUTE('連結実質赤字比率に係る赤字・黒字の構成分析'!H$41,"▲","-")),2)&gt;=0,ABS(ROUND(VALUE(SUBSTITUTE('連結実質赤字比率に係る赤字・黒字の構成分析'!H$41,"▲","-")),2)),NA())</f>
        <v>#VALUE!</v>
      </c>
      <c r="H29" s="943" t="e">
        <f>IF(ROUND(VALUE(SUBSTITUTE('連結実質赤字比率に係る赤字・黒字の構成分析'!I$41,"▲","-")),2)&lt;0,ABS(ROUND(VALUE(SUBSTITUTE('連結実質赤字比率に係る赤字・黒字の構成分析'!I$41,"▲","-")),2)),NA())</f>
        <v>#VALUE!</v>
      </c>
      <c r="I29" s="943" t="e">
        <f>IF(ROUND(VALUE(SUBSTITUTE('連結実質赤字比率に係る赤字・黒字の構成分析'!I$41,"▲","-")),2)&gt;=0,ABS(ROUND(VALUE(SUBSTITUTE('連結実質赤字比率に係る赤字・黒字の構成分析'!I$41,"▲","-")),2)),NA())</f>
        <v>#VALUE!</v>
      </c>
      <c r="J29" s="943" t="e">
        <f>IF(ROUND(VALUE(SUBSTITUTE('連結実質赤字比率に係る赤字・黒字の構成分析'!J$41,"▲","-")),2)&lt;0,ABS(ROUND(VALUE(SUBSTITUTE('連結実質赤字比率に係る赤字・黒字の構成分析'!J$41,"▲","-")),2)),NA())</f>
        <v>#VALUE!</v>
      </c>
      <c r="K29" s="943" t="e">
        <f>IF(ROUND(VALUE(SUBSTITUTE('連結実質赤字比率に係る赤字・黒字の構成分析'!J$41,"▲","-")),2)&gt;=0,ABS(ROUND(VALUE(SUBSTITUTE('連結実質赤字比率に係る赤字・黒字の構成分析'!J$41,"▲","-")),2)),NA())</f>
        <v>#VALUE!</v>
      </c>
    </row>
    <row r="30" spans="1:11">
      <c r="A30" s="943" t="str">
        <f>IF('連結実質赤字比率に係る赤字・黒字の構成分析'!C$40="",NA(),'連結実質赤字比率に係る赤字・黒字の構成分析'!C$40)</f>
        <v>後期高齢者医療特別会計</v>
      </c>
      <c r="B30" s="943" t="e">
        <f>IF(ROUND(VALUE(SUBSTITUTE('連結実質赤字比率に係る赤字・黒字の構成分析'!F$40,"▲","-")),2)&lt;0,ABS(ROUND(VALUE(SUBSTITUTE('連結実質赤字比率に係る赤字・黒字の構成分析'!F$40,"▲","-")),2)),NA())</f>
        <v>#N/A</v>
      </c>
      <c r="C30" s="943">
        <f>IF(ROUND(VALUE(SUBSTITUTE('連結実質赤字比率に係る赤字・黒字の構成分析'!F$40,"▲","-")),2)&gt;=0,ABS(ROUND(VALUE(SUBSTITUTE('連結実質赤字比率に係る赤字・黒字の構成分析'!F$40,"▲","-")),2)),NA())</f>
        <v>0.14000000000000001</v>
      </c>
      <c r="D30" s="943" t="e">
        <f>IF(ROUND(VALUE(SUBSTITUTE('連結実質赤字比率に係る赤字・黒字の構成分析'!G$40,"▲","-")),2)&lt;0,ABS(ROUND(VALUE(SUBSTITUTE('連結実質赤字比率に係る赤字・黒字の構成分析'!G$40,"▲","-")),2)),NA())</f>
        <v>#N/A</v>
      </c>
      <c r="E30" s="943">
        <f>IF(ROUND(VALUE(SUBSTITUTE('連結実質赤字比率に係る赤字・黒字の構成分析'!G$40,"▲","-")),2)&gt;=0,ABS(ROUND(VALUE(SUBSTITUTE('連結実質赤字比率に係る赤字・黒字の構成分析'!G$40,"▲","-")),2)),NA())</f>
        <v>4.e-002</v>
      </c>
      <c r="F30" s="943" t="e">
        <f>IF(ROUND(VALUE(SUBSTITUTE('連結実質赤字比率に係る赤字・黒字の構成分析'!H$40,"▲","-")),2)&lt;0,ABS(ROUND(VALUE(SUBSTITUTE('連結実質赤字比率に係る赤字・黒字の構成分析'!H$40,"▲","-")),2)),NA())</f>
        <v>#N/A</v>
      </c>
      <c r="G30" s="943">
        <f>IF(ROUND(VALUE(SUBSTITUTE('連結実質赤字比率に係る赤字・黒字の構成分析'!H$40,"▲","-")),2)&gt;=0,ABS(ROUND(VALUE(SUBSTITUTE('連結実質赤字比率に係る赤字・黒字の構成分析'!H$40,"▲","-")),2)),NA())</f>
        <v>6.e-002</v>
      </c>
      <c r="H30" s="943" t="e">
        <f>IF(ROUND(VALUE(SUBSTITUTE('連結実質赤字比率に係る赤字・黒字の構成分析'!I$40,"▲","-")),2)&lt;0,ABS(ROUND(VALUE(SUBSTITUTE('連結実質赤字比率に係る赤字・黒字の構成分析'!I$40,"▲","-")),2)),NA())</f>
        <v>#N/A</v>
      </c>
      <c r="I30" s="943">
        <f>IF(ROUND(VALUE(SUBSTITUTE('連結実質赤字比率に係る赤字・黒字の構成分析'!I$40,"▲","-")),2)&gt;=0,ABS(ROUND(VALUE(SUBSTITUTE('連結実質赤字比率に係る赤字・黒字の構成分析'!I$40,"▲","-")),2)),NA())</f>
        <v>6.e-002</v>
      </c>
      <c r="J30" s="943" t="e">
        <f>IF(ROUND(VALUE(SUBSTITUTE('連結実質赤字比率に係る赤字・黒字の構成分析'!J$40,"▲","-")),2)&lt;0,ABS(ROUND(VALUE(SUBSTITUTE('連結実質赤字比率に係る赤字・黒字の構成分析'!J$40,"▲","-")),2)),NA())</f>
        <v>#N/A</v>
      </c>
      <c r="K30" s="943">
        <f>IF(ROUND(VALUE(SUBSTITUTE('連結実質赤字比率に係る赤字・黒字の構成分析'!J$40,"▲","-")),2)&gt;=0,ABS(ROUND(VALUE(SUBSTITUTE('連結実質赤字比率に係る赤字・黒字の構成分析'!J$40,"▲","-")),2)),NA())</f>
        <v>2.e-002</v>
      </c>
    </row>
    <row r="31" spans="1:11">
      <c r="A31" s="943" t="str">
        <f>IF('連結実質赤字比率に係る赤字・黒字の構成分析'!C$39="",NA(),'連結実質赤字比率に係る赤字・黒字の構成分析'!C$39)</f>
        <v>学校給食事業特別会計</v>
      </c>
      <c r="B31" s="943" t="e">
        <f>IF(ROUND(VALUE(SUBSTITUTE('連結実質赤字比率に係る赤字・黒字の構成分析'!F$39,"▲","-")),2)&lt;0,ABS(ROUND(VALUE(SUBSTITUTE('連結実質赤字比率に係る赤字・黒字の構成分析'!F$39,"▲","-")),2)),NA())</f>
        <v>#N/A</v>
      </c>
      <c r="C31" s="943">
        <f>IF(ROUND(VALUE(SUBSTITUTE('連結実質赤字比率に係る赤字・黒字の構成分析'!F$39,"▲","-")),2)&gt;=0,ABS(ROUND(VALUE(SUBSTITUTE('連結実質赤字比率に係る赤字・黒字の構成分析'!F$39,"▲","-")),2)),NA())</f>
        <v>1.e-002</v>
      </c>
      <c r="D31" s="943" t="e">
        <f>IF(ROUND(VALUE(SUBSTITUTE('連結実質赤字比率に係る赤字・黒字の構成分析'!G$39,"▲","-")),2)&lt;0,ABS(ROUND(VALUE(SUBSTITUTE('連結実質赤字比率に係る赤字・黒字の構成分析'!G$39,"▲","-")),2)),NA())</f>
        <v>#N/A</v>
      </c>
      <c r="E31" s="943">
        <f>IF(ROUND(VALUE(SUBSTITUTE('連結実質赤字比率に係る赤字・黒字の構成分析'!G$39,"▲","-")),2)&gt;=0,ABS(ROUND(VALUE(SUBSTITUTE('連結実質赤字比率に係る赤字・黒字の構成分析'!G$39,"▲","-")),2)),NA())</f>
        <v>0</v>
      </c>
      <c r="F31" s="943" t="e">
        <f>IF(ROUND(VALUE(SUBSTITUTE('連結実質赤字比率に係る赤字・黒字の構成分析'!H$39,"▲","-")),2)&lt;0,ABS(ROUND(VALUE(SUBSTITUTE('連結実質赤字比率に係る赤字・黒字の構成分析'!H$39,"▲","-")),2)),NA())</f>
        <v>#N/A</v>
      </c>
      <c r="G31" s="943">
        <f>IF(ROUND(VALUE(SUBSTITUTE('連結実質赤字比率に係る赤字・黒字の構成分析'!H$39,"▲","-")),2)&gt;=0,ABS(ROUND(VALUE(SUBSTITUTE('連結実質赤字比率に係る赤字・黒字の構成分析'!H$39,"▲","-")),2)),NA())</f>
        <v>1.e-002</v>
      </c>
      <c r="H31" s="943" t="e">
        <f>IF(ROUND(VALUE(SUBSTITUTE('連結実質赤字比率に係る赤字・黒字の構成分析'!I$39,"▲","-")),2)&lt;0,ABS(ROUND(VALUE(SUBSTITUTE('連結実質赤字比率に係る赤字・黒字の構成分析'!I$39,"▲","-")),2)),NA())</f>
        <v>#N/A</v>
      </c>
      <c r="I31" s="943">
        <f>IF(ROUND(VALUE(SUBSTITUTE('連結実質赤字比率に係る赤字・黒字の構成分析'!I$39,"▲","-")),2)&gt;=0,ABS(ROUND(VALUE(SUBSTITUTE('連結実質赤字比率に係る赤字・黒字の構成分析'!I$39,"▲","-")),2)),NA())</f>
        <v>0</v>
      </c>
      <c r="J31" s="943" t="e">
        <f>IF(ROUND(VALUE(SUBSTITUTE('連結実質赤字比率に係る赤字・黒字の構成分析'!J$39,"▲","-")),2)&lt;0,ABS(ROUND(VALUE(SUBSTITUTE('連結実質赤字比率に係る赤字・黒字の構成分析'!J$39,"▲","-")),2)),NA())</f>
        <v>#N/A</v>
      </c>
      <c r="K31" s="943">
        <f>IF(ROUND(VALUE(SUBSTITUTE('連結実質赤字比率に係る赤字・黒字の構成分析'!J$39,"▲","-")),2)&gt;=0,ABS(ROUND(VALUE(SUBSTITUTE('連結実質赤字比率に係る赤字・黒字の構成分析'!J$39,"▲","-")),2)),NA())</f>
        <v>0.22</v>
      </c>
    </row>
    <row r="32" spans="1:11">
      <c r="A32" s="943" t="str">
        <f>IF('連結実質赤字比率に係る赤字・黒字の構成分析'!C$38="",NA(),'連結実質赤字比率に係る赤字・黒字の構成分析'!C$38)</f>
        <v>介護保険特別会計</v>
      </c>
      <c r="B32" s="943" t="e">
        <f>IF(ROUND(VALUE(SUBSTITUTE('連結実質赤字比率に係る赤字・黒字の構成分析'!F$38,"▲","-")),2)&lt;0,ABS(ROUND(VALUE(SUBSTITUTE('連結実質赤字比率に係る赤字・黒字の構成分析'!F$38,"▲","-")),2)),NA())</f>
        <v>#N/A</v>
      </c>
      <c r="C32" s="943">
        <f>IF(ROUND(VALUE(SUBSTITUTE('連結実質赤字比率に係る赤字・黒字の構成分析'!F$38,"▲","-")),2)&gt;=0,ABS(ROUND(VALUE(SUBSTITUTE('連結実質赤字比率に係る赤字・黒字の構成分析'!F$38,"▲","-")),2)),NA())</f>
        <v>0.34</v>
      </c>
      <c r="D32" s="943" t="e">
        <f>IF(ROUND(VALUE(SUBSTITUTE('連結実質赤字比率に係る赤字・黒字の構成分析'!G$38,"▲","-")),2)&lt;0,ABS(ROUND(VALUE(SUBSTITUTE('連結実質赤字比率に係る赤字・黒字の構成分析'!G$38,"▲","-")),2)),NA())</f>
        <v>#N/A</v>
      </c>
      <c r="E32" s="943">
        <f>IF(ROUND(VALUE(SUBSTITUTE('連結実質赤字比率に係る赤字・黒字の構成分析'!G$38,"▲","-")),2)&gt;=0,ABS(ROUND(VALUE(SUBSTITUTE('連結実質赤字比率に係る赤字・黒字の構成分析'!G$38,"▲","-")),2)),NA())</f>
        <v>0.35</v>
      </c>
      <c r="F32" s="943" t="e">
        <f>IF(ROUND(VALUE(SUBSTITUTE('連結実質赤字比率に係る赤字・黒字の構成分析'!H$38,"▲","-")),2)&lt;0,ABS(ROUND(VALUE(SUBSTITUTE('連結実質赤字比率に係る赤字・黒字の構成分析'!H$38,"▲","-")),2)),NA())</f>
        <v>#N/A</v>
      </c>
      <c r="G32" s="943">
        <f>IF(ROUND(VALUE(SUBSTITUTE('連結実質赤字比率に係る赤字・黒字の構成分析'!H$38,"▲","-")),2)&gt;=0,ABS(ROUND(VALUE(SUBSTITUTE('連結実質赤字比率に係る赤字・黒字の構成分析'!H$38,"▲","-")),2)),NA())</f>
        <v>0.12</v>
      </c>
      <c r="H32" s="943" t="e">
        <f>IF(ROUND(VALUE(SUBSTITUTE('連結実質赤字比率に係る赤字・黒字の構成分析'!I$38,"▲","-")),2)&lt;0,ABS(ROUND(VALUE(SUBSTITUTE('連結実質赤字比率に係る赤字・黒字の構成分析'!I$38,"▲","-")),2)),NA())</f>
        <v>#N/A</v>
      </c>
      <c r="I32" s="943">
        <f>IF(ROUND(VALUE(SUBSTITUTE('連結実質赤字比率に係る赤字・黒字の構成分析'!I$38,"▲","-")),2)&gt;=0,ABS(ROUND(VALUE(SUBSTITUTE('連結実質赤字比率に係る赤字・黒字の構成分析'!I$38,"▲","-")),2)),NA())</f>
        <v>2.e-002</v>
      </c>
      <c r="J32" s="943" t="e">
        <f>IF(ROUND(VALUE(SUBSTITUTE('連結実質赤字比率に係る赤字・黒字の構成分析'!J$38,"▲","-")),2)&lt;0,ABS(ROUND(VALUE(SUBSTITUTE('連結実質赤字比率に係る赤字・黒字の構成分析'!J$38,"▲","-")),2)),NA())</f>
        <v>#N/A</v>
      </c>
      <c r="K32" s="943">
        <f>IF(ROUND(VALUE(SUBSTITUTE('連結実質赤字比率に係る赤字・黒字の構成分析'!J$38,"▲","-")),2)&gt;=0,ABS(ROUND(VALUE(SUBSTITUTE('連結実質赤字比率に係る赤字・黒字の構成分析'!J$38,"▲","-")),2)),NA())</f>
        <v>0.52</v>
      </c>
    </row>
    <row r="33" spans="1:16">
      <c r="A33" s="943" t="str">
        <f>IF('連結実質赤字比率に係る赤字・黒字の構成分析'!C$37="",NA(),'連結実質赤字比率に係る赤字・黒字の構成分析'!C$37)</f>
        <v>下水道事業会計</v>
      </c>
      <c r="B33" s="943" t="e">
        <f>IF(ROUND(VALUE(SUBSTITUTE('連結実質赤字比率に係る赤字・黒字の構成分析'!F$37,"▲","-")),2)&lt;0,ABS(ROUND(VALUE(SUBSTITUTE('連結実質赤字比率に係る赤字・黒字の構成分析'!F$37,"▲","-")),2)),NA())</f>
        <v>#N/A</v>
      </c>
      <c r="C33" s="943">
        <f>IF(ROUND(VALUE(SUBSTITUTE('連結実質赤字比率に係る赤字・黒字の構成分析'!F$37,"▲","-")),2)&gt;=0,ABS(ROUND(VALUE(SUBSTITUTE('連結実質赤字比率に係る赤字・黒字の構成分析'!F$37,"▲","-")),2)),NA())</f>
        <v>0.52</v>
      </c>
      <c r="D33" s="943" t="e">
        <f>IF(ROUND(VALUE(SUBSTITUTE('連結実質赤字比率に係る赤字・黒字の構成分析'!G$37,"▲","-")),2)&lt;0,ABS(ROUND(VALUE(SUBSTITUTE('連結実質赤字比率に係る赤字・黒字の構成分析'!G$37,"▲","-")),2)),NA())</f>
        <v>#N/A</v>
      </c>
      <c r="E33" s="943">
        <f>IF(ROUND(VALUE(SUBSTITUTE('連結実質赤字比率に係る赤字・黒字の構成分析'!G$37,"▲","-")),2)&gt;=0,ABS(ROUND(VALUE(SUBSTITUTE('連結実質赤字比率に係る赤字・黒字の構成分析'!G$37,"▲","-")),2)),NA())</f>
        <v>0.39</v>
      </c>
      <c r="F33" s="943" t="e">
        <f>IF(ROUND(VALUE(SUBSTITUTE('連結実質赤字比率に係る赤字・黒字の構成分析'!H$37,"▲","-")),2)&lt;0,ABS(ROUND(VALUE(SUBSTITUTE('連結実質赤字比率に係る赤字・黒字の構成分析'!H$37,"▲","-")),2)),NA())</f>
        <v>#N/A</v>
      </c>
      <c r="G33" s="943">
        <f>IF(ROUND(VALUE(SUBSTITUTE('連結実質赤字比率に係る赤字・黒字の構成分析'!H$37,"▲","-")),2)&gt;=0,ABS(ROUND(VALUE(SUBSTITUTE('連結実質赤字比率に係る赤字・黒字の構成分析'!H$37,"▲","-")),2)),NA())</f>
        <v>0.27</v>
      </c>
      <c r="H33" s="943" t="e">
        <f>IF(ROUND(VALUE(SUBSTITUTE('連結実質赤字比率に係る赤字・黒字の構成分析'!I$37,"▲","-")),2)&lt;0,ABS(ROUND(VALUE(SUBSTITUTE('連結実質赤字比率に係る赤字・黒字の構成分析'!I$37,"▲","-")),2)),NA())</f>
        <v>#N/A</v>
      </c>
      <c r="I33" s="943">
        <f>IF(ROUND(VALUE(SUBSTITUTE('連結実質赤字比率に係る赤字・黒字の構成分析'!I$37,"▲","-")),2)&gt;=0,ABS(ROUND(VALUE(SUBSTITUTE('連結実質赤字比率に係る赤字・黒字の構成分析'!I$37,"▲","-")),2)),NA())</f>
        <v>0.54</v>
      </c>
      <c r="J33" s="943" t="e">
        <f>IF(ROUND(VALUE(SUBSTITUTE('連結実質赤字比率に係る赤字・黒字の構成分析'!J$37,"▲","-")),2)&lt;0,ABS(ROUND(VALUE(SUBSTITUTE('連結実質赤字比率に係る赤字・黒字の構成分析'!J$37,"▲","-")),2)),NA())</f>
        <v>#N/A</v>
      </c>
      <c r="K33" s="943">
        <f>IF(ROUND(VALUE(SUBSTITUTE('連結実質赤字比率に係る赤字・黒字の構成分析'!J$37,"▲","-")),2)&gt;=0,ABS(ROUND(VALUE(SUBSTITUTE('連結実質赤字比率に係る赤字・黒字の構成分析'!J$37,"▲","-")),2)),NA())</f>
        <v>0.59</v>
      </c>
    </row>
    <row r="34" spans="1:16">
      <c r="A34" s="943" t="str">
        <f>IF('連結実質赤字比率に係る赤字・黒字の構成分析'!C$36="",NA(),'連結実質赤字比率に係る赤字・黒字の構成分析'!C$36)</f>
        <v>国民健康保険特別会計</v>
      </c>
      <c r="B34" s="943" t="e">
        <f>IF(ROUND(VALUE(SUBSTITUTE('連結実質赤字比率に係る赤字・黒字の構成分析'!F$36,"▲","-")),2)&lt;0,ABS(ROUND(VALUE(SUBSTITUTE('連結実質赤字比率に係る赤字・黒字の構成分析'!F$36,"▲","-")),2)),NA())</f>
        <v>#N/A</v>
      </c>
      <c r="C34" s="943">
        <f>IF(ROUND(VALUE(SUBSTITUTE('連結実質赤字比率に係る赤字・黒字の構成分析'!F$36,"▲","-")),2)&gt;=0,ABS(ROUND(VALUE(SUBSTITUTE('連結実質赤字比率に係る赤字・黒字の構成分析'!F$36,"▲","-")),2)),NA())</f>
        <v>1.57</v>
      </c>
      <c r="D34" s="943" t="e">
        <f>IF(ROUND(VALUE(SUBSTITUTE('連結実質赤字比率に係る赤字・黒字の構成分析'!G$36,"▲","-")),2)&lt;0,ABS(ROUND(VALUE(SUBSTITUTE('連結実質赤字比率に係る赤字・黒字の構成分析'!G$36,"▲","-")),2)),NA())</f>
        <v>#N/A</v>
      </c>
      <c r="E34" s="943">
        <f>IF(ROUND(VALUE(SUBSTITUTE('連結実質赤字比率に係る赤字・黒字の構成分析'!G$36,"▲","-")),2)&gt;=0,ABS(ROUND(VALUE(SUBSTITUTE('連結実質赤字比率に係る赤字・黒字の構成分析'!G$36,"▲","-")),2)),NA())</f>
        <v>5.97</v>
      </c>
      <c r="F34" s="943" t="e">
        <f>IF(ROUND(VALUE(SUBSTITUTE('連結実質赤字比率に係る赤字・黒字の構成分析'!H$36,"▲","-")),2)&lt;0,ABS(ROUND(VALUE(SUBSTITUTE('連結実質赤字比率に係る赤字・黒字の構成分析'!H$36,"▲","-")),2)),NA())</f>
        <v>#N/A</v>
      </c>
      <c r="G34" s="943">
        <f>IF(ROUND(VALUE(SUBSTITUTE('連結実質赤字比率に係る赤字・黒字の構成分析'!H$36,"▲","-")),2)&gt;=0,ABS(ROUND(VALUE(SUBSTITUTE('連結実質赤字比率に係る赤字・黒字の構成分析'!H$36,"▲","-")),2)),NA())</f>
        <v>4.18</v>
      </c>
      <c r="H34" s="943" t="e">
        <f>IF(ROUND(VALUE(SUBSTITUTE('連結実質赤字比率に係る赤字・黒字の構成分析'!I$36,"▲","-")),2)&lt;0,ABS(ROUND(VALUE(SUBSTITUTE('連結実質赤字比率に係る赤字・黒字の構成分析'!I$36,"▲","-")),2)),NA())</f>
        <v>#N/A</v>
      </c>
      <c r="I34" s="943">
        <f>IF(ROUND(VALUE(SUBSTITUTE('連結実質赤字比率に係る赤字・黒字の構成分析'!I$36,"▲","-")),2)&gt;=0,ABS(ROUND(VALUE(SUBSTITUTE('連結実質赤字比率に係る赤字・黒字の構成分析'!I$36,"▲","-")),2)),NA())</f>
        <v>3.23</v>
      </c>
      <c r="J34" s="943" t="e">
        <f>IF(ROUND(VALUE(SUBSTITUTE('連結実質赤字比率に係る赤字・黒字の構成分析'!J$36,"▲","-")),2)&lt;0,ABS(ROUND(VALUE(SUBSTITUTE('連結実質赤字比率に係る赤字・黒字の構成分析'!J$36,"▲","-")),2)),NA())</f>
        <v>#N/A</v>
      </c>
      <c r="K34" s="943">
        <f>IF(ROUND(VALUE(SUBSTITUTE('連結実質赤字比率に係る赤字・黒字の構成分析'!J$36,"▲","-")),2)&gt;=0,ABS(ROUND(VALUE(SUBSTITUTE('連結実質赤字比率に係る赤字・黒字の構成分析'!J$36,"▲","-")),2)),NA())</f>
        <v>2.58</v>
      </c>
    </row>
    <row r="35" spans="1:16">
      <c r="A35" s="943" t="str">
        <f>IF('連結実質赤字比率に係る赤字・黒字の構成分析'!C$35="",NA(),'連結実質赤字比率に係る赤字・黒字の構成分析'!C$35)</f>
        <v>水道事業会計</v>
      </c>
      <c r="B35" s="943" t="e">
        <f>IF(ROUND(VALUE(SUBSTITUTE('連結実質赤字比率に係る赤字・黒字の構成分析'!F$35,"▲","-")),2)&lt;0,ABS(ROUND(VALUE(SUBSTITUTE('連結実質赤字比率に係る赤字・黒字の構成分析'!F$35,"▲","-")),2)),NA())</f>
        <v>#N/A</v>
      </c>
      <c r="C35" s="943">
        <f>IF(ROUND(VALUE(SUBSTITUTE('連結実質赤字比率に係る赤字・黒字の構成分析'!F$35,"▲","-")),2)&gt;=0,ABS(ROUND(VALUE(SUBSTITUTE('連結実質赤字比率に係る赤字・黒字の構成分析'!F$35,"▲","-")),2)),NA())</f>
        <v>6.16</v>
      </c>
      <c r="D35" s="943" t="e">
        <f>IF(ROUND(VALUE(SUBSTITUTE('連結実質赤字比率に係る赤字・黒字の構成分析'!G$35,"▲","-")),2)&lt;0,ABS(ROUND(VALUE(SUBSTITUTE('連結実質赤字比率に係る赤字・黒字の構成分析'!G$35,"▲","-")),2)),NA())</f>
        <v>#N/A</v>
      </c>
      <c r="E35" s="943">
        <f>IF(ROUND(VALUE(SUBSTITUTE('連結実質赤字比率に係る赤字・黒字の構成分析'!G$35,"▲","-")),2)&gt;=0,ABS(ROUND(VALUE(SUBSTITUTE('連結実質赤字比率に係る赤字・黒字の構成分析'!G$35,"▲","-")),2)),NA())</f>
        <v>5.35</v>
      </c>
      <c r="F35" s="943" t="e">
        <f>IF(ROUND(VALUE(SUBSTITUTE('連結実質赤字比率に係る赤字・黒字の構成分析'!H$35,"▲","-")),2)&lt;0,ABS(ROUND(VALUE(SUBSTITUTE('連結実質赤字比率に係る赤字・黒字の構成分析'!H$35,"▲","-")),2)),NA())</f>
        <v>#N/A</v>
      </c>
      <c r="G35" s="943">
        <f>IF(ROUND(VALUE(SUBSTITUTE('連結実質赤字比率に係る赤字・黒字の構成分析'!H$35,"▲","-")),2)&gt;=0,ABS(ROUND(VALUE(SUBSTITUTE('連結実質赤字比率に係る赤字・黒字の構成分析'!H$35,"▲","-")),2)),NA())</f>
        <v>4.49</v>
      </c>
      <c r="H35" s="943" t="e">
        <f>IF(ROUND(VALUE(SUBSTITUTE('連結実質赤字比率に係る赤字・黒字の構成分析'!I$35,"▲","-")),2)&lt;0,ABS(ROUND(VALUE(SUBSTITUTE('連結実質赤字比率に係る赤字・黒字の構成分析'!I$35,"▲","-")),2)),NA())</f>
        <v>#N/A</v>
      </c>
      <c r="I35" s="943">
        <f>IF(ROUND(VALUE(SUBSTITUTE('連結実質赤字比率に係る赤字・黒字の構成分析'!I$35,"▲","-")),2)&gt;=0,ABS(ROUND(VALUE(SUBSTITUTE('連結実質赤字比率に係る赤字・黒字の構成分析'!I$35,"▲","-")),2)),NA())</f>
        <v>4.2</v>
      </c>
      <c r="J35" s="943" t="e">
        <f>IF(ROUND(VALUE(SUBSTITUTE('連結実質赤字比率に係る赤字・黒字の構成分析'!J$35,"▲","-")),2)&lt;0,ABS(ROUND(VALUE(SUBSTITUTE('連結実質赤字比率に係る赤字・黒字の構成分析'!J$35,"▲","-")),2)),NA())</f>
        <v>#N/A</v>
      </c>
      <c r="K35" s="943">
        <f>IF(ROUND(VALUE(SUBSTITUTE('連結実質赤字比率に係る赤字・黒字の構成分析'!J$35,"▲","-")),2)&gt;=0,ABS(ROUND(VALUE(SUBSTITUTE('連結実質赤字比率に係る赤字・黒字の構成分析'!J$35,"▲","-")),2)),NA())</f>
        <v>4.2</v>
      </c>
    </row>
    <row r="36" spans="1:16">
      <c r="A36" s="943" t="str">
        <f>IF('連結実質赤字比率に係る赤字・黒字の構成分析'!C$34="",NA(),'連結実質赤字比率に係る赤字・黒字の構成分析'!C$34)</f>
        <v>一般会計</v>
      </c>
      <c r="B36" s="943" t="e">
        <f>IF(ROUND(VALUE(SUBSTITUTE('連結実質赤字比率に係る赤字・黒字の構成分析'!F$34,"▲","-")),2)&lt;0,ABS(ROUND(VALUE(SUBSTITUTE('連結実質赤字比率に係る赤字・黒字の構成分析'!F$34,"▲","-")),2)),NA())</f>
        <v>#N/A</v>
      </c>
      <c r="C36" s="943">
        <f>IF(ROUND(VALUE(SUBSTITUTE('連結実質赤字比率に係る赤字・黒字の構成分析'!F$34,"▲","-")),2)&gt;=0,ABS(ROUND(VALUE(SUBSTITUTE('連結実質赤字比率に係る赤字・黒字の構成分析'!F$34,"▲","-")),2)),NA())</f>
        <v>6.77</v>
      </c>
      <c r="D36" s="943" t="e">
        <f>IF(ROUND(VALUE(SUBSTITUTE('連結実質赤字比率に係る赤字・黒字の構成分析'!G$34,"▲","-")),2)&lt;0,ABS(ROUND(VALUE(SUBSTITUTE('連結実質赤字比率に係る赤字・黒字の構成分析'!G$34,"▲","-")),2)),NA())</f>
        <v>#N/A</v>
      </c>
      <c r="E36" s="943">
        <f>IF(ROUND(VALUE(SUBSTITUTE('連結実質赤字比率に係る赤字・黒字の構成分析'!G$34,"▲","-")),2)&gt;=0,ABS(ROUND(VALUE(SUBSTITUTE('連結実質赤字比率に係る赤字・黒字の構成分析'!G$34,"▲","-")),2)),NA())</f>
        <v>7.4</v>
      </c>
      <c r="F36" s="943" t="e">
        <f>IF(ROUND(VALUE(SUBSTITUTE('連結実質赤字比率に係る赤字・黒字の構成分析'!H$34,"▲","-")),2)&lt;0,ABS(ROUND(VALUE(SUBSTITUTE('連結実質赤字比率に係る赤字・黒字の構成分析'!H$34,"▲","-")),2)),NA())</f>
        <v>#N/A</v>
      </c>
      <c r="G36" s="943">
        <f>IF(ROUND(VALUE(SUBSTITUTE('連結実質赤字比率に係る赤字・黒字の構成分析'!H$34,"▲","-")),2)&gt;=0,ABS(ROUND(VALUE(SUBSTITUTE('連結実質赤字比率に係る赤字・黒字の構成分析'!H$34,"▲","-")),2)),NA())</f>
        <v>8.6199999999999992</v>
      </c>
      <c r="H36" s="943" t="e">
        <f>IF(ROUND(VALUE(SUBSTITUTE('連結実質赤字比率に係る赤字・黒字の構成分析'!I$34,"▲","-")),2)&lt;0,ABS(ROUND(VALUE(SUBSTITUTE('連結実質赤字比率に係る赤字・黒字の構成分析'!I$34,"▲","-")),2)),NA())</f>
        <v>#N/A</v>
      </c>
      <c r="I36" s="943">
        <f>IF(ROUND(VALUE(SUBSTITUTE('連結実質赤字比率に係る赤字・黒字の構成分析'!I$34,"▲","-")),2)&gt;=0,ABS(ROUND(VALUE(SUBSTITUTE('連結実質赤字比率に係る赤字・黒字の構成分析'!I$34,"▲","-")),2)),NA())</f>
        <v>8.82</v>
      </c>
      <c r="J36" s="943" t="e">
        <f>IF(ROUND(VALUE(SUBSTITUTE('連結実質赤字比率に係る赤字・黒字の構成分析'!J$34,"▲","-")),2)&lt;0,ABS(ROUND(VALUE(SUBSTITUTE('連結実質赤字比率に係る赤字・黒字の構成分析'!J$34,"▲","-")),2)),NA())</f>
        <v>#N/A</v>
      </c>
      <c r="K36" s="943">
        <f>IF(ROUND(VALUE(SUBSTITUTE('連結実質赤字比率に係る赤字・黒字の構成分析'!J$34,"▲","-")),2)&gt;=0,ABS(ROUND(VALUE(SUBSTITUTE('連結実質赤字比率に係る赤字・黒字の構成分析'!J$34,"▲","-")),2)),NA())</f>
        <v>6.79</v>
      </c>
    </row>
    <row r="39" spans="1:16">
      <c r="A39" s="941" t="s">
        <v>255</v>
      </c>
    </row>
    <row r="40" spans="1:16">
      <c r="A40" s="944"/>
      <c r="B40" s="944" t="str">
        <f>'実質公債費比率（分子）の構造'!K$44</f>
        <v>H20</v>
      </c>
      <c r="C40" s="944"/>
      <c r="D40" s="944"/>
      <c r="E40" s="944" t="str">
        <f>'実質公債費比率（分子）の構造'!L$44</f>
        <v>H21</v>
      </c>
      <c r="F40" s="944"/>
      <c r="G40" s="944"/>
      <c r="H40" s="944" t="str">
        <f>'実質公債費比率（分子）の構造'!M$44</f>
        <v>H22</v>
      </c>
      <c r="I40" s="944"/>
      <c r="J40" s="944"/>
      <c r="K40" s="944" t="str">
        <f>'実質公債費比率（分子）の構造'!N$44</f>
        <v>H23</v>
      </c>
      <c r="L40" s="944"/>
      <c r="M40" s="944"/>
      <c r="N40" s="944" t="str">
        <f>'実質公債費比率（分子）の構造'!O$44</f>
        <v>H24</v>
      </c>
      <c r="O40" s="944"/>
      <c r="P40" s="944"/>
    </row>
    <row r="41" spans="1:16">
      <c r="A41" s="944"/>
      <c r="B41" s="944" t="s">
        <v>310</v>
      </c>
      <c r="C41" s="944"/>
      <c r="D41" s="944" t="s">
        <v>200</v>
      </c>
      <c r="E41" s="944" t="s">
        <v>310</v>
      </c>
      <c r="F41" s="944"/>
      <c r="G41" s="944" t="s">
        <v>200</v>
      </c>
      <c r="H41" s="944" t="s">
        <v>310</v>
      </c>
      <c r="I41" s="944"/>
      <c r="J41" s="944" t="s">
        <v>200</v>
      </c>
      <c r="K41" s="944" t="s">
        <v>310</v>
      </c>
      <c r="L41" s="944"/>
      <c r="M41" s="944" t="s">
        <v>200</v>
      </c>
      <c r="N41" s="944" t="s">
        <v>310</v>
      </c>
      <c r="O41" s="944"/>
      <c r="P41" s="944" t="s">
        <v>200</v>
      </c>
    </row>
    <row r="42" spans="1:16">
      <c r="A42" s="944" t="s">
        <v>527</v>
      </c>
      <c r="B42" s="944"/>
      <c r="C42" s="944"/>
      <c r="D42" s="944">
        <f>'実質公債費比率（分子）の構造'!K$52</f>
        <v>565</v>
      </c>
      <c r="E42" s="944"/>
      <c r="F42" s="944"/>
      <c r="G42" s="944">
        <f>'実質公債費比率（分子）の構造'!L$52</f>
        <v>679</v>
      </c>
      <c r="H42" s="944"/>
      <c r="I42" s="944"/>
      <c r="J42" s="944">
        <f>'実質公債費比率（分子）の構造'!M$52</f>
        <v>638</v>
      </c>
      <c r="K42" s="944"/>
      <c r="L42" s="944"/>
      <c r="M42" s="944">
        <f>'実質公債費比率（分子）の構造'!N$52</f>
        <v>613</v>
      </c>
      <c r="N42" s="944"/>
      <c r="O42" s="944"/>
      <c r="P42" s="944">
        <f>'実質公債費比率（分子）の構造'!O$52</f>
        <v>598</v>
      </c>
    </row>
    <row r="43" spans="1:16">
      <c r="A43" s="944" t="s">
        <v>365</v>
      </c>
      <c r="B43" s="944" t="str">
        <f>'実質公債費比率（分子）の構造'!K$51</f>
        <v>-</v>
      </c>
      <c r="C43" s="944"/>
      <c r="D43" s="944"/>
      <c r="E43" s="944" t="str">
        <f>'実質公債費比率（分子）の構造'!L$51</f>
        <v>-</v>
      </c>
      <c r="F43" s="944"/>
      <c r="G43" s="944"/>
      <c r="H43" s="944" t="str">
        <f>'実質公債費比率（分子）の構造'!M$51</f>
        <v>-</v>
      </c>
      <c r="I43" s="944"/>
      <c r="J43" s="944"/>
      <c r="K43" s="944" t="str">
        <f>'実質公債費比率（分子）の構造'!N$51</f>
        <v>-</v>
      </c>
      <c r="L43" s="944"/>
      <c r="M43" s="944"/>
      <c r="N43" s="944" t="str">
        <f>'実質公債費比率（分子）の構造'!O$51</f>
        <v>-</v>
      </c>
      <c r="O43" s="944"/>
      <c r="P43" s="944"/>
    </row>
    <row r="44" spans="1:16">
      <c r="A44" s="944" t="s">
        <v>103</v>
      </c>
      <c r="B44" s="944">
        <f>'実質公債費比率（分子）の構造'!K$50</f>
        <v>4</v>
      </c>
      <c r="C44" s="944"/>
      <c r="D44" s="944"/>
      <c r="E44" s="944">
        <f>'実質公債費比率（分子）の構造'!L$50</f>
        <v>3</v>
      </c>
      <c r="F44" s="944"/>
      <c r="G44" s="944"/>
      <c r="H44" s="944">
        <f>'実質公債費比率（分子）の構造'!M$50</f>
        <v>4</v>
      </c>
      <c r="I44" s="944"/>
      <c r="J44" s="944"/>
      <c r="K44" s="944">
        <f>'実質公債費比率（分子）の構造'!N$50</f>
        <v>3</v>
      </c>
      <c r="L44" s="944"/>
      <c r="M44" s="944"/>
      <c r="N44" s="944">
        <f>'実質公債費比率（分子）の構造'!O$50</f>
        <v>2</v>
      </c>
      <c r="O44" s="944"/>
      <c r="P44" s="944"/>
    </row>
    <row r="45" spans="1:16">
      <c r="A45" s="944" t="s">
        <v>167</v>
      </c>
      <c r="B45" s="944">
        <f>'実質公債費比率（分子）の構造'!K$49</f>
        <v>156</v>
      </c>
      <c r="C45" s="944"/>
      <c r="D45" s="944"/>
      <c r="E45" s="944">
        <f>'実質公債費比率（分子）の構造'!L$49</f>
        <v>155</v>
      </c>
      <c r="F45" s="944"/>
      <c r="G45" s="944"/>
      <c r="H45" s="944">
        <f>'実質公債費比率（分子）の構造'!M$49</f>
        <v>130</v>
      </c>
      <c r="I45" s="944"/>
      <c r="J45" s="944"/>
      <c r="K45" s="944">
        <f>'実質公債費比率（分子）の構造'!N$49</f>
        <v>116</v>
      </c>
      <c r="L45" s="944"/>
      <c r="M45" s="944"/>
      <c r="N45" s="944">
        <f>'実質公債費比率（分子）の構造'!O$49</f>
        <v>63</v>
      </c>
      <c r="O45" s="944"/>
      <c r="P45" s="944"/>
    </row>
    <row r="46" spans="1:16">
      <c r="A46" s="944" t="s">
        <v>528</v>
      </c>
      <c r="B46" s="944">
        <f>'実質公債費比率（分子）の構造'!K$48</f>
        <v>142</v>
      </c>
      <c r="C46" s="944"/>
      <c r="D46" s="944"/>
      <c r="E46" s="944">
        <f>'実質公債費比率（分子）の構造'!L$48</f>
        <v>136</v>
      </c>
      <c r="F46" s="944"/>
      <c r="G46" s="944"/>
      <c r="H46" s="944">
        <f>'実質公債費比率（分子）の構造'!M$48</f>
        <v>132</v>
      </c>
      <c r="I46" s="944"/>
      <c r="J46" s="944"/>
      <c r="K46" s="944">
        <f>'実質公債費比率（分子）の構造'!N$48</f>
        <v>130</v>
      </c>
      <c r="L46" s="944"/>
      <c r="M46" s="944"/>
      <c r="N46" s="944">
        <f>'実質公債費比率（分子）の構造'!O$48</f>
        <v>132</v>
      </c>
      <c r="O46" s="944"/>
      <c r="P46" s="944"/>
    </row>
    <row r="47" spans="1:16">
      <c r="A47" s="944" t="s">
        <v>513</v>
      </c>
      <c r="B47" s="944" t="str">
        <f>'実質公債費比率（分子）の構造'!K$47</f>
        <v>-</v>
      </c>
      <c r="C47" s="944"/>
      <c r="D47" s="944"/>
      <c r="E47" s="944" t="str">
        <f>'実質公債費比率（分子）の構造'!L$47</f>
        <v>-</v>
      </c>
      <c r="F47" s="944"/>
      <c r="G47" s="944"/>
      <c r="H47" s="944" t="str">
        <f>'実質公債費比率（分子）の構造'!M$47</f>
        <v>-</v>
      </c>
      <c r="I47" s="944"/>
      <c r="J47" s="944"/>
      <c r="K47" s="944" t="str">
        <f>'実質公債費比率（分子）の構造'!N$47</f>
        <v>-</v>
      </c>
      <c r="L47" s="944"/>
      <c r="M47" s="944"/>
      <c r="N47" s="944" t="str">
        <f>'実質公債費比率（分子）の構造'!O$47</f>
        <v>-</v>
      </c>
      <c r="O47" s="944"/>
      <c r="P47" s="944"/>
    </row>
    <row r="48" spans="1:16">
      <c r="A48" s="944" t="s">
        <v>434</v>
      </c>
      <c r="B48" s="944" t="str">
        <f>'実質公債費比率（分子）の構造'!K$46</f>
        <v>-</v>
      </c>
      <c r="C48" s="944"/>
      <c r="D48" s="944"/>
      <c r="E48" s="944" t="str">
        <f>'実質公債費比率（分子）の構造'!L$46</f>
        <v>-</v>
      </c>
      <c r="F48" s="944"/>
      <c r="G48" s="944"/>
      <c r="H48" s="944" t="str">
        <f>'実質公債費比率（分子）の構造'!M$46</f>
        <v>-</v>
      </c>
      <c r="I48" s="944"/>
      <c r="J48" s="944"/>
      <c r="K48" s="944" t="str">
        <f>'実質公債費比率（分子）の構造'!N$46</f>
        <v>-</v>
      </c>
      <c r="L48" s="944"/>
      <c r="M48" s="944"/>
      <c r="N48" s="944" t="str">
        <f>'実質公債費比率（分子）の構造'!O$46</f>
        <v>-</v>
      </c>
      <c r="O48" s="944"/>
      <c r="P48" s="944"/>
    </row>
    <row r="49" spans="1:16">
      <c r="A49" s="944" t="s">
        <v>328</v>
      </c>
      <c r="B49" s="944">
        <f>'実質公債費比率（分子）の構造'!K$45</f>
        <v>595</v>
      </c>
      <c r="C49" s="944"/>
      <c r="D49" s="944"/>
      <c r="E49" s="944">
        <f>'実質公債費比率（分子）の構造'!L$45</f>
        <v>658</v>
      </c>
      <c r="F49" s="944"/>
      <c r="G49" s="944"/>
      <c r="H49" s="944">
        <f>'実質公債費比率（分子）の構造'!M$45</f>
        <v>629</v>
      </c>
      <c r="I49" s="944"/>
      <c r="J49" s="944"/>
      <c r="K49" s="944">
        <f>'実質公債費比率（分子）の構造'!N$45</f>
        <v>595</v>
      </c>
      <c r="L49" s="944"/>
      <c r="M49" s="944"/>
      <c r="N49" s="944">
        <f>'実質公債費比率（分子）の構造'!O$45</f>
        <v>611</v>
      </c>
      <c r="O49" s="944"/>
      <c r="P49" s="944"/>
    </row>
    <row r="50" spans="1:16">
      <c r="A50" s="944" t="s">
        <v>529</v>
      </c>
      <c r="B50" s="944" t="e">
        <f>NA()</f>
        <v>#N/A</v>
      </c>
      <c r="C50" s="944">
        <f>IF(ISNUMBER('実質公債費比率（分子）の構造'!K$53),'実質公債費比率（分子）の構造'!K$53,NA())</f>
        <v>332</v>
      </c>
      <c r="D50" s="944" t="e">
        <f>NA()</f>
        <v>#N/A</v>
      </c>
      <c r="E50" s="944" t="e">
        <f>NA()</f>
        <v>#N/A</v>
      </c>
      <c r="F50" s="944">
        <f>IF(ISNUMBER('実質公債費比率（分子）の構造'!L$53),'実質公債費比率（分子）の構造'!L$53,NA())</f>
        <v>273</v>
      </c>
      <c r="G50" s="944" t="e">
        <f>NA()</f>
        <v>#N/A</v>
      </c>
      <c r="H50" s="944" t="e">
        <f>NA()</f>
        <v>#N/A</v>
      </c>
      <c r="I50" s="944">
        <f>IF(ISNUMBER('実質公債費比率（分子）の構造'!M$53),'実質公債費比率（分子）の構造'!M$53,NA())</f>
        <v>257</v>
      </c>
      <c r="J50" s="944" t="e">
        <f>NA()</f>
        <v>#N/A</v>
      </c>
      <c r="K50" s="944" t="e">
        <f>NA()</f>
        <v>#N/A</v>
      </c>
      <c r="L50" s="944">
        <f>IF(ISNUMBER('実質公債費比率（分子）の構造'!N$53),'実質公債費比率（分子）の構造'!N$53,NA())</f>
        <v>231</v>
      </c>
      <c r="M50" s="944" t="e">
        <f>NA()</f>
        <v>#N/A</v>
      </c>
      <c r="N50" s="944" t="e">
        <f>NA()</f>
        <v>#N/A</v>
      </c>
      <c r="O50" s="944">
        <f>IF(ISNUMBER('実質公債費比率（分子）の構造'!O$53),'実質公債費比率（分子）の構造'!O$53,NA())</f>
        <v>210</v>
      </c>
      <c r="P50" s="944" t="e">
        <f>NA()</f>
        <v>#N/A</v>
      </c>
    </row>
    <row r="53" spans="1:16">
      <c r="A53" s="941" t="s">
        <v>341</v>
      </c>
    </row>
    <row r="54" spans="1:16">
      <c r="A54" s="943"/>
      <c r="B54" s="943" t="str">
        <f>'将来負担比率（分子）の構造'!I$40</f>
        <v>H20</v>
      </c>
      <c r="C54" s="943"/>
      <c r="D54" s="943"/>
      <c r="E54" s="943" t="str">
        <f>'将来負担比率（分子）の構造'!J$40</f>
        <v>H21</v>
      </c>
      <c r="F54" s="943"/>
      <c r="G54" s="943"/>
      <c r="H54" s="943" t="str">
        <f>'将来負担比率（分子）の構造'!K$40</f>
        <v>H22</v>
      </c>
      <c r="I54" s="943"/>
      <c r="J54" s="943"/>
      <c r="K54" s="943" t="str">
        <f>'将来負担比率（分子）の構造'!L$40</f>
        <v>H23</v>
      </c>
      <c r="L54" s="943"/>
      <c r="M54" s="943"/>
      <c r="N54" s="943" t="str">
        <f>'将来負担比率（分子）の構造'!M$40</f>
        <v>H24</v>
      </c>
      <c r="O54" s="943"/>
      <c r="P54" s="943"/>
    </row>
    <row r="55" spans="1:16">
      <c r="A55" s="943"/>
      <c r="B55" s="943" t="s">
        <v>432</v>
      </c>
      <c r="C55" s="943"/>
      <c r="D55" s="943" t="s">
        <v>530</v>
      </c>
      <c r="E55" s="943" t="s">
        <v>432</v>
      </c>
      <c r="F55" s="943"/>
      <c r="G55" s="943" t="s">
        <v>530</v>
      </c>
      <c r="H55" s="943" t="s">
        <v>432</v>
      </c>
      <c r="I55" s="943"/>
      <c r="J55" s="943" t="s">
        <v>530</v>
      </c>
      <c r="K55" s="943" t="s">
        <v>432</v>
      </c>
      <c r="L55" s="943"/>
      <c r="M55" s="943" t="s">
        <v>530</v>
      </c>
      <c r="N55" s="943" t="s">
        <v>432</v>
      </c>
      <c r="O55" s="943"/>
      <c r="P55" s="943" t="s">
        <v>530</v>
      </c>
    </row>
    <row r="56" spans="1:16">
      <c r="A56" s="943" t="s">
        <v>262</v>
      </c>
      <c r="B56" s="943"/>
      <c r="C56" s="943"/>
      <c r="D56" s="943">
        <f>'将来負担比率（分子）の構造'!I$51</f>
        <v>5703</v>
      </c>
      <c r="E56" s="943"/>
      <c r="F56" s="943"/>
      <c r="G56" s="943">
        <f>'将来負担比率（分子）の構造'!J$51</f>
        <v>5724</v>
      </c>
      <c r="H56" s="943"/>
      <c r="I56" s="943"/>
      <c r="J56" s="943">
        <f>'将来負担比率（分子）の構造'!K$51</f>
        <v>6001</v>
      </c>
      <c r="K56" s="943"/>
      <c r="L56" s="943"/>
      <c r="M56" s="943">
        <f>'将来負担比率（分子）の構造'!L$51</f>
        <v>6313</v>
      </c>
      <c r="N56" s="943"/>
      <c r="O56" s="943"/>
      <c r="P56" s="943">
        <f>'将来負担比率（分子）の構造'!M$51</f>
        <v>6209</v>
      </c>
    </row>
    <row r="57" spans="1:16">
      <c r="A57" s="943" t="s">
        <v>101</v>
      </c>
      <c r="B57" s="943"/>
      <c r="C57" s="943"/>
      <c r="D57" s="943">
        <f>'将来負担比率（分子）の構造'!I$50</f>
        <v>863</v>
      </c>
      <c r="E57" s="943"/>
      <c r="F57" s="943"/>
      <c r="G57" s="943">
        <f>'将来負担比率（分子）の構造'!J$50</f>
        <v>1007</v>
      </c>
      <c r="H57" s="943"/>
      <c r="I57" s="943"/>
      <c r="J57" s="943">
        <f>'将来負担比率（分子）の構造'!K$50</f>
        <v>1058</v>
      </c>
      <c r="K57" s="943"/>
      <c r="L57" s="943"/>
      <c r="M57" s="943">
        <f>'将来負担比率（分子）の構造'!L$50</f>
        <v>1140</v>
      </c>
      <c r="N57" s="943"/>
      <c r="O57" s="943"/>
      <c r="P57" s="943">
        <f>'将来負担比率（分子）の構造'!M$50</f>
        <v>1080</v>
      </c>
    </row>
    <row r="58" spans="1:16">
      <c r="A58" s="943" t="s">
        <v>427</v>
      </c>
      <c r="B58" s="943"/>
      <c r="C58" s="943"/>
      <c r="D58" s="943">
        <f>'将来負担比率（分子）の構造'!I$49</f>
        <v>3803</v>
      </c>
      <c r="E58" s="943"/>
      <c r="F58" s="943"/>
      <c r="G58" s="943">
        <f>'将来負担比率（分子）の構造'!J$49</f>
        <v>3526</v>
      </c>
      <c r="H58" s="943"/>
      <c r="I58" s="943"/>
      <c r="J58" s="943">
        <f>'将来負担比率（分子）の構造'!K$49</f>
        <v>4114</v>
      </c>
      <c r="K58" s="943"/>
      <c r="L58" s="943"/>
      <c r="M58" s="943">
        <f>'将来負担比率（分子）の構造'!L$49</f>
        <v>4263</v>
      </c>
      <c r="N58" s="943"/>
      <c r="O58" s="943"/>
      <c r="P58" s="943">
        <f>'将来負担比率（分子）の構造'!M$49</f>
        <v>4494</v>
      </c>
    </row>
    <row r="59" spans="1:16">
      <c r="A59" s="943" t="s">
        <v>160</v>
      </c>
      <c r="B59" s="943" t="str">
        <f>'将来負担比率（分子）の構造'!I$48</f>
        <v>-</v>
      </c>
      <c r="C59" s="943"/>
      <c r="D59" s="943"/>
      <c r="E59" s="943" t="str">
        <f>'将来負担比率（分子）の構造'!J$48</f>
        <v>-</v>
      </c>
      <c r="F59" s="943"/>
      <c r="G59" s="943"/>
      <c r="H59" s="943" t="str">
        <f>'将来負担比率（分子）の構造'!K$48</f>
        <v>-</v>
      </c>
      <c r="I59" s="943"/>
      <c r="J59" s="943"/>
      <c r="K59" s="943" t="str">
        <f>'将来負担比率（分子）の構造'!L$48</f>
        <v>-</v>
      </c>
      <c r="L59" s="943"/>
      <c r="M59" s="943"/>
      <c r="N59" s="943" t="str">
        <f>'将来負担比率（分子）の構造'!M$48</f>
        <v>-</v>
      </c>
      <c r="O59" s="943"/>
      <c r="P59" s="943"/>
    </row>
    <row r="60" spans="1:16">
      <c r="A60" s="943" t="s">
        <v>470</v>
      </c>
      <c r="B60" s="943" t="str">
        <f>'将来負担比率（分子）の構造'!I$47</f>
        <v>-</v>
      </c>
      <c r="C60" s="943"/>
      <c r="D60" s="943"/>
      <c r="E60" s="943" t="str">
        <f>'将来負担比率（分子）の構造'!J$47</f>
        <v>-</v>
      </c>
      <c r="F60" s="943"/>
      <c r="G60" s="943"/>
      <c r="H60" s="943" t="str">
        <f>'将来負担比率（分子）の構造'!K$47</f>
        <v>-</v>
      </c>
      <c r="I60" s="943"/>
      <c r="J60" s="943"/>
      <c r="K60" s="943" t="str">
        <f>'将来負担比率（分子）の構造'!L$47</f>
        <v>-</v>
      </c>
      <c r="L60" s="943"/>
      <c r="M60" s="943"/>
      <c r="N60" s="943" t="str">
        <f>'将来負担比率（分子）の構造'!M$47</f>
        <v>-</v>
      </c>
      <c r="O60" s="943"/>
      <c r="P60" s="943"/>
    </row>
    <row r="61" spans="1:16">
      <c r="A61" s="943" t="s">
        <v>119</v>
      </c>
      <c r="B61" s="943">
        <f>'将来負担比率（分子）の構造'!I$46</f>
        <v>11</v>
      </c>
      <c r="C61" s="943"/>
      <c r="D61" s="943"/>
      <c r="E61" s="943">
        <f>'将来負担比率（分子）の構造'!J$46</f>
        <v>2</v>
      </c>
      <c r="F61" s="943"/>
      <c r="G61" s="943"/>
      <c r="H61" s="943">
        <f>'将来負担比率（分子）の構造'!K$46</f>
        <v>5</v>
      </c>
      <c r="I61" s="943"/>
      <c r="J61" s="943"/>
      <c r="K61" s="943">
        <f>'将来負担比率（分子）の構造'!L$46</f>
        <v>13</v>
      </c>
      <c r="L61" s="943"/>
      <c r="M61" s="943"/>
      <c r="N61" s="943">
        <f>'将来負担比率（分子）の構造'!M$46</f>
        <v>4</v>
      </c>
      <c r="O61" s="943"/>
      <c r="P61" s="943"/>
    </row>
    <row r="62" spans="1:16">
      <c r="A62" s="943" t="s">
        <v>521</v>
      </c>
      <c r="B62" s="943">
        <f>'将来負担比率（分子）の構造'!I$45</f>
        <v>1799</v>
      </c>
      <c r="C62" s="943"/>
      <c r="D62" s="943"/>
      <c r="E62" s="943">
        <f>'将来負担比率（分子）の構造'!J$45</f>
        <v>1997</v>
      </c>
      <c r="F62" s="943"/>
      <c r="G62" s="943"/>
      <c r="H62" s="943">
        <f>'将来負担比率（分子）の構造'!K$45</f>
        <v>2162</v>
      </c>
      <c r="I62" s="943"/>
      <c r="J62" s="943"/>
      <c r="K62" s="943">
        <f>'将来負担比率（分子）の構造'!L$45</f>
        <v>1844</v>
      </c>
      <c r="L62" s="943"/>
      <c r="M62" s="943"/>
      <c r="N62" s="943">
        <f>'将来負担比率（分子）の構造'!M$45</f>
        <v>1811</v>
      </c>
      <c r="O62" s="943"/>
      <c r="P62" s="943"/>
    </row>
    <row r="63" spans="1:16">
      <c r="A63" s="943" t="s">
        <v>520</v>
      </c>
      <c r="B63" s="943">
        <f>'将来負担比率（分子）の構造'!I$44</f>
        <v>720</v>
      </c>
      <c r="C63" s="943"/>
      <c r="D63" s="943"/>
      <c r="E63" s="943">
        <f>'将来負担比率（分子）の構造'!J$44</f>
        <v>641</v>
      </c>
      <c r="F63" s="943"/>
      <c r="G63" s="943"/>
      <c r="H63" s="943">
        <f>'将来負担比率（分子）の構造'!K$44</f>
        <v>557</v>
      </c>
      <c r="I63" s="943"/>
      <c r="J63" s="943"/>
      <c r="K63" s="943">
        <f>'将来負担比率（分子）の構造'!L$44</f>
        <v>474</v>
      </c>
      <c r="L63" s="943"/>
      <c r="M63" s="943"/>
      <c r="N63" s="943">
        <f>'将来負担比率（分子）の構造'!M$44</f>
        <v>463</v>
      </c>
      <c r="O63" s="943"/>
      <c r="P63" s="943"/>
    </row>
    <row r="64" spans="1:16">
      <c r="A64" s="943" t="s">
        <v>519</v>
      </c>
      <c r="B64" s="943">
        <f>'将来負担比率（分子）の構造'!I$43</f>
        <v>2316</v>
      </c>
      <c r="C64" s="943"/>
      <c r="D64" s="943"/>
      <c r="E64" s="943">
        <f>'将来負担比率（分子）の構造'!J$43</f>
        <v>2170</v>
      </c>
      <c r="F64" s="943"/>
      <c r="G64" s="943"/>
      <c r="H64" s="943">
        <f>'将来負担比率（分子）の構造'!K$43</f>
        <v>2173</v>
      </c>
      <c r="I64" s="943"/>
      <c r="J64" s="943"/>
      <c r="K64" s="943">
        <f>'将来負担比率（分子）の構造'!L$43</f>
        <v>2136</v>
      </c>
      <c r="L64" s="943"/>
      <c r="M64" s="943"/>
      <c r="N64" s="943">
        <f>'将来負担比率（分子）の構造'!M$43</f>
        <v>2064</v>
      </c>
      <c r="O64" s="943"/>
      <c r="P64" s="943"/>
    </row>
    <row r="65" spans="1:16">
      <c r="A65" s="943" t="s">
        <v>131</v>
      </c>
      <c r="B65" s="943" t="str">
        <f>'将来負担比率（分子）の構造'!I$42</f>
        <v>-</v>
      </c>
      <c r="C65" s="943"/>
      <c r="D65" s="943"/>
      <c r="E65" s="943" t="str">
        <f>'将来負担比率（分子）の構造'!J$42</f>
        <v>-</v>
      </c>
      <c r="F65" s="943"/>
      <c r="G65" s="943"/>
      <c r="H65" s="943">
        <f>'将来負担比率（分子）の構造'!K$42</f>
        <v>6</v>
      </c>
      <c r="I65" s="943"/>
      <c r="J65" s="943"/>
      <c r="K65" s="943">
        <f>'将来負担比率（分子）の構造'!L$42</f>
        <v>4</v>
      </c>
      <c r="L65" s="943"/>
      <c r="M65" s="943"/>
      <c r="N65" s="943">
        <f>'将来負担比率（分子）の構造'!M$42</f>
        <v>3</v>
      </c>
      <c r="O65" s="943"/>
      <c r="P65" s="943"/>
    </row>
    <row r="66" spans="1:16">
      <c r="A66" s="943" t="s">
        <v>321</v>
      </c>
      <c r="B66" s="943">
        <f>'将来負担比率（分子）の構造'!I$41</f>
        <v>5870</v>
      </c>
      <c r="C66" s="943"/>
      <c r="D66" s="943"/>
      <c r="E66" s="943">
        <f>'将来負担比率（分子）の構造'!J$41</f>
        <v>5769</v>
      </c>
      <c r="F66" s="943"/>
      <c r="G66" s="943"/>
      <c r="H66" s="943">
        <f>'将来負担比率（分子）の構造'!K$41</f>
        <v>5950</v>
      </c>
      <c r="I66" s="943"/>
      <c r="J66" s="943"/>
      <c r="K66" s="943">
        <f>'将来負担比率（分子）の構造'!L$41</f>
        <v>6234</v>
      </c>
      <c r="L66" s="943"/>
      <c r="M66" s="943"/>
      <c r="N66" s="943">
        <f>'将来負担比率（分子）の構造'!M$41</f>
        <v>6642</v>
      </c>
      <c r="O66" s="943"/>
      <c r="P66" s="943"/>
    </row>
    <row r="67" spans="1:16">
      <c r="A67" s="943" t="s">
        <v>87</v>
      </c>
      <c r="B67" s="943" t="e">
        <f>NA()</f>
        <v>#N/A</v>
      </c>
      <c r="C67" s="943">
        <f>IF(ISNUMBER('将来負担比率（分子）の構造'!I$52),IF('将来負担比率（分子）の構造'!I$52&lt;0,0,'将来負担比率（分子）の構造'!I$52),NA())</f>
        <v>346</v>
      </c>
      <c r="D67" s="943" t="e">
        <f>NA()</f>
        <v>#N/A</v>
      </c>
      <c r="E67" s="943" t="e">
        <f>NA()</f>
        <v>#N/A</v>
      </c>
      <c r="F67" s="943">
        <f>IF(ISNUMBER('将来負担比率（分子）の構造'!J$52),IF('将来負担比率（分子）の構造'!J$52&lt;0,0,'将来負担比率（分子）の構造'!J$52),NA())</f>
        <v>322</v>
      </c>
      <c r="G67" s="943" t="e">
        <f>NA()</f>
        <v>#N/A</v>
      </c>
      <c r="H67" s="943" t="e">
        <f>NA()</f>
        <v>#N/A</v>
      </c>
      <c r="I67" s="943">
        <f>IF(ISNUMBER('将来負担比率（分子）の構造'!K$52),IF('将来負担比率（分子）の構造'!K$52&lt;0,0,'将来負担比率（分子）の構造'!K$52),NA())</f>
        <v>0</v>
      </c>
      <c r="J67" s="943" t="e">
        <f>NA()</f>
        <v>#N/A</v>
      </c>
      <c r="K67" s="943" t="e">
        <f>NA()</f>
        <v>#N/A</v>
      </c>
      <c r="L67" s="943">
        <f>IF(ISNUMBER('将来負担比率（分子）の構造'!L$52),IF('将来負担比率（分子）の構造'!L$52&lt;0,0,'将来負担比率（分子）の構造'!L$52),NA())</f>
        <v>0</v>
      </c>
      <c r="M67" s="943" t="e">
        <f>NA()</f>
        <v>#N/A</v>
      </c>
      <c r="N67" s="943" t="e">
        <f>NA()</f>
        <v>#N/A</v>
      </c>
      <c r="O67" s="943">
        <f>IF(ISNUMBER('将来負担比率（分子）の構造'!M$52),IF('将来負担比率（分子）の構造'!M$52&lt;0,0,'将来負担比率（分子）の構造'!M$52),NA())</f>
        <v>0</v>
      </c>
      <c r="P67" s="943" t="e">
        <f>NA()</f>
        <v>#N/A</v>
      </c>
    </row>
  </sheetData>
  <sheetProtection password="AD67" sheet="1" objects="1" scenarios="1"/>
  <phoneticPr fontId="22" type="Hiragana"/>
  <printOptions horizontalCentered="1" verticalCentered="1"/>
  <pageMargins left="0.75" right="0.75" top="1" bottom="1" header="0.51200000000000001" footer="0.51200000000000001"/>
  <pageSetup paperSize="9" fitToWidth="1" fitToHeight="1" orientation="portrait" usePrinterDefaults="1" blackAndWhite="1" horizontalDpi="2" verticalDpi="2"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zeroHeight="1"/>
  <cols>
    <col min="1" max="143" width="1.625" style="1" customWidth="1"/>
    <col min="144" max="16384" width="0" style="1" hidden="1" customWidth="1"/>
  </cols>
  <sheetData>
    <row r="1" spans="2:143" ht="22.5" customHeight="1">
      <c r="B1" s="24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28" t="s">
        <v>219</v>
      </c>
      <c r="DI1" s="329"/>
      <c r="DJ1" s="329"/>
      <c r="DK1" s="329"/>
      <c r="DL1" s="329"/>
      <c r="DM1" s="329"/>
      <c r="DN1" s="336"/>
      <c r="DP1" s="328" t="s">
        <v>221</v>
      </c>
      <c r="DQ1" s="329"/>
      <c r="DR1" s="329"/>
      <c r="DS1" s="329"/>
      <c r="DT1" s="329"/>
      <c r="DU1" s="329"/>
      <c r="DV1" s="329"/>
      <c r="DW1" s="329"/>
      <c r="DX1" s="329"/>
      <c r="DY1" s="329"/>
      <c r="DZ1" s="329"/>
      <c r="EA1" s="329"/>
      <c r="EB1" s="329"/>
      <c r="EC1" s="336"/>
      <c r="ED1" s="2"/>
      <c r="EE1" s="2"/>
      <c r="EF1" s="2"/>
      <c r="EG1" s="2"/>
      <c r="EH1" s="2"/>
      <c r="EI1" s="2"/>
      <c r="EJ1" s="2"/>
      <c r="EK1" s="2"/>
      <c r="EL1" s="2"/>
      <c r="EM1" s="2"/>
    </row>
    <row r="2" spans="2:143" ht="22.5" customHeight="1">
      <c r="B2" s="248" t="s">
        <v>67</v>
      </c>
      <c r="R2" s="261"/>
      <c r="S2" s="261"/>
      <c r="T2" s="261"/>
      <c r="U2" s="261"/>
      <c r="V2" s="261"/>
      <c r="W2" s="261"/>
      <c r="X2" s="261"/>
      <c r="Y2" s="261"/>
      <c r="Z2" s="261"/>
      <c r="AA2" s="261"/>
      <c r="AB2" s="261"/>
      <c r="AC2" s="261"/>
      <c r="AD2" s="1"/>
      <c r="AE2" s="276"/>
      <c r="AF2" s="276"/>
      <c r="AG2" s="276"/>
      <c r="AH2" s="276"/>
      <c r="AI2" s="276"/>
      <c r="AJ2" s="261"/>
      <c r="AK2" s="261"/>
      <c r="AL2" s="261"/>
      <c r="AM2" s="261"/>
      <c r="AN2" s="261"/>
      <c r="AO2" s="261"/>
      <c r="AP2" s="261"/>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4" t="s">
        <v>98</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44" t="s">
        <v>222</v>
      </c>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40"/>
      <c r="CD3" s="144" t="s">
        <v>223</v>
      </c>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40"/>
    </row>
    <row r="4" spans="2:143" ht="11.25" customHeight="1">
      <c r="B4" s="144" t="s">
        <v>27</v>
      </c>
      <c r="C4" s="136"/>
      <c r="D4" s="136"/>
      <c r="E4" s="136"/>
      <c r="F4" s="136"/>
      <c r="G4" s="136"/>
      <c r="H4" s="136"/>
      <c r="I4" s="136"/>
      <c r="J4" s="136"/>
      <c r="K4" s="136"/>
      <c r="L4" s="136"/>
      <c r="M4" s="136"/>
      <c r="N4" s="136"/>
      <c r="O4" s="136"/>
      <c r="P4" s="136"/>
      <c r="Q4" s="140"/>
      <c r="R4" s="144" t="s">
        <v>225</v>
      </c>
      <c r="S4" s="136"/>
      <c r="T4" s="136"/>
      <c r="U4" s="136"/>
      <c r="V4" s="136"/>
      <c r="W4" s="136"/>
      <c r="X4" s="136"/>
      <c r="Y4" s="140"/>
      <c r="Z4" s="144" t="s">
        <v>65</v>
      </c>
      <c r="AA4" s="136"/>
      <c r="AB4" s="136"/>
      <c r="AC4" s="140"/>
      <c r="AD4" s="144" t="s">
        <v>227</v>
      </c>
      <c r="AE4" s="136"/>
      <c r="AF4" s="136"/>
      <c r="AG4" s="136"/>
      <c r="AH4" s="136"/>
      <c r="AI4" s="136"/>
      <c r="AJ4" s="136"/>
      <c r="AK4" s="140"/>
      <c r="AL4" s="144" t="s">
        <v>65</v>
      </c>
      <c r="AM4" s="136"/>
      <c r="AN4" s="136"/>
      <c r="AO4" s="140"/>
      <c r="AP4" s="285" t="s">
        <v>70</v>
      </c>
      <c r="AQ4" s="285"/>
      <c r="AR4" s="285"/>
      <c r="AS4" s="285"/>
      <c r="AT4" s="285"/>
      <c r="AU4" s="285"/>
      <c r="AV4" s="285"/>
      <c r="AW4" s="285"/>
      <c r="AX4" s="285"/>
      <c r="AY4" s="285"/>
      <c r="AZ4" s="285"/>
      <c r="BA4" s="285"/>
      <c r="BB4" s="285"/>
      <c r="BC4" s="285"/>
      <c r="BD4" s="285"/>
      <c r="BE4" s="285"/>
      <c r="BF4" s="285"/>
      <c r="BG4" s="285" t="s">
        <v>229</v>
      </c>
      <c r="BH4" s="285"/>
      <c r="BI4" s="285"/>
      <c r="BJ4" s="285"/>
      <c r="BK4" s="285"/>
      <c r="BL4" s="285"/>
      <c r="BM4" s="285"/>
      <c r="BN4" s="285"/>
      <c r="BO4" s="285" t="s">
        <v>65</v>
      </c>
      <c r="BP4" s="285"/>
      <c r="BQ4" s="285"/>
      <c r="BR4" s="285"/>
      <c r="BS4" s="285" t="s">
        <v>234</v>
      </c>
      <c r="BT4" s="285"/>
      <c r="BU4" s="285"/>
      <c r="BV4" s="285"/>
      <c r="BW4" s="285"/>
      <c r="BX4" s="285"/>
      <c r="BY4" s="285"/>
      <c r="BZ4" s="285"/>
      <c r="CA4" s="285"/>
      <c r="CB4" s="285"/>
      <c r="CD4" s="144" t="s">
        <v>235</v>
      </c>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40"/>
    </row>
    <row r="5" spans="2:143" s="1" customFormat="1" ht="11.25" customHeight="1">
      <c r="B5" s="249" t="s">
        <v>236</v>
      </c>
      <c r="C5" s="254"/>
      <c r="D5" s="254"/>
      <c r="E5" s="254"/>
      <c r="F5" s="254"/>
      <c r="G5" s="254"/>
      <c r="H5" s="254"/>
      <c r="I5" s="254"/>
      <c r="J5" s="254"/>
      <c r="K5" s="254"/>
      <c r="L5" s="254"/>
      <c r="M5" s="254"/>
      <c r="N5" s="254"/>
      <c r="O5" s="254"/>
      <c r="P5" s="254"/>
      <c r="Q5" s="257"/>
      <c r="R5" s="262">
        <v>3716151</v>
      </c>
      <c r="S5" s="265"/>
      <c r="T5" s="265"/>
      <c r="U5" s="265"/>
      <c r="V5" s="265"/>
      <c r="W5" s="265"/>
      <c r="X5" s="265"/>
      <c r="Y5" s="267"/>
      <c r="Z5" s="270">
        <v>42.2</v>
      </c>
      <c r="AA5" s="270"/>
      <c r="AB5" s="270"/>
      <c r="AC5" s="270"/>
      <c r="AD5" s="273">
        <v>3603850</v>
      </c>
      <c r="AE5" s="273"/>
      <c r="AF5" s="273"/>
      <c r="AG5" s="273"/>
      <c r="AH5" s="273"/>
      <c r="AI5" s="273"/>
      <c r="AJ5" s="273"/>
      <c r="AK5" s="273"/>
      <c r="AL5" s="277">
        <v>71.099999999999994</v>
      </c>
      <c r="AM5" s="280"/>
      <c r="AN5" s="280"/>
      <c r="AO5" s="282"/>
      <c r="AP5" s="249" t="s">
        <v>238</v>
      </c>
      <c r="AQ5" s="254"/>
      <c r="AR5" s="254"/>
      <c r="AS5" s="254"/>
      <c r="AT5" s="254"/>
      <c r="AU5" s="254"/>
      <c r="AV5" s="254"/>
      <c r="AW5" s="254"/>
      <c r="AX5" s="254"/>
      <c r="AY5" s="254"/>
      <c r="AZ5" s="254"/>
      <c r="BA5" s="254"/>
      <c r="BB5" s="254"/>
      <c r="BC5" s="254"/>
      <c r="BD5" s="254"/>
      <c r="BE5" s="254"/>
      <c r="BF5" s="257"/>
      <c r="BG5" s="263">
        <v>3603850</v>
      </c>
      <c r="BH5" s="211"/>
      <c r="BI5" s="211"/>
      <c r="BJ5" s="211"/>
      <c r="BK5" s="211"/>
      <c r="BL5" s="211"/>
      <c r="BM5" s="211"/>
      <c r="BN5" s="268"/>
      <c r="BO5" s="271">
        <v>97</v>
      </c>
      <c r="BP5" s="271"/>
      <c r="BQ5" s="271"/>
      <c r="BR5" s="271"/>
      <c r="BS5" s="274">
        <v>40913</v>
      </c>
      <c r="BT5" s="274"/>
      <c r="BU5" s="274"/>
      <c r="BV5" s="274"/>
      <c r="BW5" s="274"/>
      <c r="BX5" s="274"/>
      <c r="BY5" s="274"/>
      <c r="BZ5" s="274"/>
      <c r="CA5" s="274"/>
      <c r="CB5" s="308"/>
      <c r="CD5" s="144" t="s">
        <v>70</v>
      </c>
      <c r="CE5" s="136"/>
      <c r="CF5" s="136"/>
      <c r="CG5" s="136"/>
      <c r="CH5" s="136"/>
      <c r="CI5" s="136"/>
      <c r="CJ5" s="136"/>
      <c r="CK5" s="136"/>
      <c r="CL5" s="136"/>
      <c r="CM5" s="136"/>
      <c r="CN5" s="136"/>
      <c r="CO5" s="136"/>
      <c r="CP5" s="136"/>
      <c r="CQ5" s="140"/>
      <c r="CR5" s="144" t="s">
        <v>239</v>
      </c>
      <c r="CS5" s="136"/>
      <c r="CT5" s="136"/>
      <c r="CU5" s="136"/>
      <c r="CV5" s="136"/>
      <c r="CW5" s="136"/>
      <c r="CX5" s="136"/>
      <c r="CY5" s="140"/>
      <c r="CZ5" s="144" t="s">
        <v>65</v>
      </c>
      <c r="DA5" s="136"/>
      <c r="DB5" s="136"/>
      <c r="DC5" s="140"/>
      <c r="DD5" s="144" t="s">
        <v>241</v>
      </c>
      <c r="DE5" s="136"/>
      <c r="DF5" s="136"/>
      <c r="DG5" s="136"/>
      <c r="DH5" s="136"/>
      <c r="DI5" s="136"/>
      <c r="DJ5" s="136"/>
      <c r="DK5" s="136"/>
      <c r="DL5" s="136"/>
      <c r="DM5" s="136"/>
      <c r="DN5" s="136"/>
      <c r="DO5" s="136"/>
      <c r="DP5" s="140"/>
      <c r="DQ5" s="144" t="s">
        <v>243</v>
      </c>
      <c r="DR5" s="136"/>
      <c r="DS5" s="136"/>
      <c r="DT5" s="136"/>
      <c r="DU5" s="136"/>
      <c r="DV5" s="136"/>
      <c r="DW5" s="136"/>
      <c r="DX5" s="136"/>
      <c r="DY5" s="136"/>
      <c r="DZ5" s="136"/>
      <c r="EA5" s="136"/>
      <c r="EB5" s="136"/>
      <c r="EC5" s="140"/>
    </row>
    <row r="6" spans="2:143" ht="11.25" customHeight="1">
      <c r="B6" s="250" t="s">
        <v>244</v>
      </c>
      <c r="C6" s="1"/>
      <c r="D6" s="1"/>
      <c r="E6" s="1"/>
      <c r="F6" s="1"/>
      <c r="G6" s="1"/>
      <c r="H6" s="1"/>
      <c r="I6" s="1"/>
      <c r="J6" s="1"/>
      <c r="K6" s="1"/>
      <c r="L6" s="1"/>
      <c r="M6" s="1"/>
      <c r="N6" s="1"/>
      <c r="O6" s="1"/>
      <c r="P6" s="1"/>
      <c r="Q6" s="258"/>
      <c r="R6" s="263">
        <v>148868</v>
      </c>
      <c r="S6" s="211"/>
      <c r="T6" s="211"/>
      <c r="U6" s="211"/>
      <c r="V6" s="211"/>
      <c r="W6" s="211"/>
      <c r="X6" s="211"/>
      <c r="Y6" s="268"/>
      <c r="Z6" s="271">
        <v>1.7</v>
      </c>
      <c r="AA6" s="271"/>
      <c r="AB6" s="271"/>
      <c r="AC6" s="271"/>
      <c r="AD6" s="274">
        <v>148868</v>
      </c>
      <c r="AE6" s="274"/>
      <c r="AF6" s="274"/>
      <c r="AG6" s="274"/>
      <c r="AH6" s="274"/>
      <c r="AI6" s="274"/>
      <c r="AJ6" s="274"/>
      <c r="AK6" s="274"/>
      <c r="AL6" s="278">
        <v>2.9</v>
      </c>
      <c r="AM6" s="231"/>
      <c r="AN6" s="231"/>
      <c r="AO6" s="283"/>
      <c r="AP6" s="250" t="s">
        <v>247</v>
      </c>
      <c r="AQ6" s="1"/>
      <c r="AR6" s="1"/>
      <c r="AS6" s="1"/>
      <c r="AT6" s="1"/>
      <c r="AU6" s="1"/>
      <c r="AV6" s="1"/>
      <c r="AW6" s="1"/>
      <c r="AX6" s="1"/>
      <c r="AY6" s="1"/>
      <c r="AZ6" s="1"/>
      <c r="BA6" s="1"/>
      <c r="BB6" s="1"/>
      <c r="BC6" s="1"/>
      <c r="BD6" s="1"/>
      <c r="BE6" s="1"/>
      <c r="BF6" s="258"/>
      <c r="BG6" s="263">
        <v>3603850</v>
      </c>
      <c r="BH6" s="211"/>
      <c r="BI6" s="211"/>
      <c r="BJ6" s="211"/>
      <c r="BK6" s="211"/>
      <c r="BL6" s="211"/>
      <c r="BM6" s="211"/>
      <c r="BN6" s="268"/>
      <c r="BO6" s="271">
        <v>97</v>
      </c>
      <c r="BP6" s="271"/>
      <c r="BQ6" s="271"/>
      <c r="BR6" s="271"/>
      <c r="BS6" s="274">
        <v>40913</v>
      </c>
      <c r="BT6" s="274"/>
      <c r="BU6" s="274"/>
      <c r="BV6" s="274"/>
      <c r="BW6" s="274"/>
      <c r="BX6" s="274"/>
      <c r="BY6" s="274"/>
      <c r="BZ6" s="274"/>
      <c r="CA6" s="274"/>
      <c r="CB6" s="308"/>
      <c r="CD6" s="249" t="s">
        <v>224</v>
      </c>
      <c r="CE6" s="254"/>
      <c r="CF6" s="254"/>
      <c r="CG6" s="254"/>
      <c r="CH6" s="254"/>
      <c r="CI6" s="254"/>
      <c r="CJ6" s="254"/>
      <c r="CK6" s="254"/>
      <c r="CL6" s="254"/>
      <c r="CM6" s="254"/>
      <c r="CN6" s="254"/>
      <c r="CO6" s="254"/>
      <c r="CP6" s="254"/>
      <c r="CQ6" s="257"/>
      <c r="CR6" s="263">
        <v>108420</v>
      </c>
      <c r="CS6" s="211"/>
      <c r="CT6" s="211"/>
      <c r="CU6" s="211"/>
      <c r="CV6" s="211"/>
      <c r="CW6" s="211"/>
      <c r="CX6" s="211"/>
      <c r="CY6" s="268"/>
      <c r="CZ6" s="271">
        <v>1.3</v>
      </c>
      <c r="DA6" s="271"/>
      <c r="DB6" s="271"/>
      <c r="DC6" s="271"/>
      <c r="DD6" s="307" t="s">
        <v>248</v>
      </c>
      <c r="DE6" s="211"/>
      <c r="DF6" s="211"/>
      <c r="DG6" s="211"/>
      <c r="DH6" s="211"/>
      <c r="DI6" s="211"/>
      <c r="DJ6" s="211"/>
      <c r="DK6" s="211"/>
      <c r="DL6" s="211"/>
      <c r="DM6" s="211"/>
      <c r="DN6" s="211"/>
      <c r="DO6" s="211"/>
      <c r="DP6" s="268"/>
      <c r="DQ6" s="307">
        <v>108420</v>
      </c>
      <c r="DR6" s="211"/>
      <c r="DS6" s="211"/>
      <c r="DT6" s="211"/>
      <c r="DU6" s="211"/>
      <c r="DV6" s="211"/>
      <c r="DW6" s="211"/>
      <c r="DX6" s="211"/>
      <c r="DY6" s="211"/>
      <c r="DZ6" s="211"/>
      <c r="EA6" s="211"/>
      <c r="EB6" s="211"/>
      <c r="EC6" s="309"/>
    </row>
    <row r="7" spans="2:143" ht="11.25" customHeight="1">
      <c r="B7" s="250" t="s">
        <v>250</v>
      </c>
      <c r="C7" s="1"/>
      <c r="D7" s="1"/>
      <c r="E7" s="1"/>
      <c r="F7" s="1"/>
      <c r="G7" s="1"/>
      <c r="H7" s="1"/>
      <c r="I7" s="1"/>
      <c r="J7" s="1"/>
      <c r="K7" s="1"/>
      <c r="L7" s="1"/>
      <c r="M7" s="1"/>
      <c r="N7" s="1"/>
      <c r="O7" s="1"/>
      <c r="P7" s="1"/>
      <c r="Q7" s="258"/>
      <c r="R7" s="263">
        <v>6985</v>
      </c>
      <c r="S7" s="211"/>
      <c r="T7" s="211"/>
      <c r="U7" s="211"/>
      <c r="V7" s="211"/>
      <c r="W7" s="211"/>
      <c r="X7" s="211"/>
      <c r="Y7" s="268"/>
      <c r="Z7" s="271">
        <v>0.1</v>
      </c>
      <c r="AA7" s="271"/>
      <c r="AB7" s="271"/>
      <c r="AC7" s="271"/>
      <c r="AD7" s="274">
        <v>6985</v>
      </c>
      <c r="AE7" s="274"/>
      <c r="AF7" s="274"/>
      <c r="AG7" s="274"/>
      <c r="AH7" s="274"/>
      <c r="AI7" s="274"/>
      <c r="AJ7" s="274"/>
      <c r="AK7" s="274"/>
      <c r="AL7" s="278">
        <v>0.1</v>
      </c>
      <c r="AM7" s="231"/>
      <c r="AN7" s="231"/>
      <c r="AO7" s="283"/>
      <c r="AP7" s="250" t="s">
        <v>252</v>
      </c>
      <c r="AQ7" s="1"/>
      <c r="AR7" s="1"/>
      <c r="AS7" s="1"/>
      <c r="AT7" s="1"/>
      <c r="AU7" s="1"/>
      <c r="AV7" s="1"/>
      <c r="AW7" s="1"/>
      <c r="AX7" s="1"/>
      <c r="AY7" s="1"/>
      <c r="AZ7" s="1"/>
      <c r="BA7" s="1"/>
      <c r="BB7" s="1"/>
      <c r="BC7" s="1"/>
      <c r="BD7" s="1"/>
      <c r="BE7" s="1"/>
      <c r="BF7" s="258"/>
      <c r="BG7" s="263">
        <v>1519381</v>
      </c>
      <c r="BH7" s="211"/>
      <c r="BI7" s="211"/>
      <c r="BJ7" s="211"/>
      <c r="BK7" s="211"/>
      <c r="BL7" s="211"/>
      <c r="BM7" s="211"/>
      <c r="BN7" s="268"/>
      <c r="BO7" s="271">
        <v>40.9</v>
      </c>
      <c r="BP7" s="271"/>
      <c r="BQ7" s="271"/>
      <c r="BR7" s="271"/>
      <c r="BS7" s="274">
        <v>40913</v>
      </c>
      <c r="BT7" s="274"/>
      <c r="BU7" s="274"/>
      <c r="BV7" s="274"/>
      <c r="BW7" s="274"/>
      <c r="BX7" s="274"/>
      <c r="BY7" s="274"/>
      <c r="BZ7" s="274"/>
      <c r="CA7" s="274"/>
      <c r="CB7" s="308"/>
      <c r="CD7" s="250" t="s">
        <v>256</v>
      </c>
      <c r="CE7" s="1"/>
      <c r="CF7" s="1"/>
      <c r="CG7" s="1"/>
      <c r="CH7" s="1"/>
      <c r="CI7" s="1"/>
      <c r="CJ7" s="1"/>
      <c r="CK7" s="1"/>
      <c r="CL7" s="1"/>
      <c r="CM7" s="1"/>
      <c r="CN7" s="1"/>
      <c r="CO7" s="1"/>
      <c r="CP7" s="1"/>
      <c r="CQ7" s="258"/>
      <c r="CR7" s="263">
        <v>1474913</v>
      </c>
      <c r="CS7" s="211"/>
      <c r="CT7" s="211"/>
      <c r="CU7" s="211"/>
      <c r="CV7" s="211"/>
      <c r="CW7" s="211"/>
      <c r="CX7" s="211"/>
      <c r="CY7" s="268"/>
      <c r="CZ7" s="271">
        <v>17.7</v>
      </c>
      <c r="DA7" s="271"/>
      <c r="DB7" s="271"/>
      <c r="DC7" s="271"/>
      <c r="DD7" s="307">
        <v>5768</v>
      </c>
      <c r="DE7" s="211"/>
      <c r="DF7" s="211"/>
      <c r="DG7" s="211"/>
      <c r="DH7" s="211"/>
      <c r="DI7" s="211"/>
      <c r="DJ7" s="211"/>
      <c r="DK7" s="211"/>
      <c r="DL7" s="211"/>
      <c r="DM7" s="211"/>
      <c r="DN7" s="211"/>
      <c r="DO7" s="211"/>
      <c r="DP7" s="268"/>
      <c r="DQ7" s="307">
        <v>1386152</v>
      </c>
      <c r="DR7" s="211"/>
      <c r="DS7" s="211"/>
      <c r="DT7" s="211"/>
      <c r="DU7" s="211"/>
      <c r="DV7" s="211"/>
      <c r="DW7" s="211"/>
      <c r="DX7" s="211"/>
      <c r="DY7" s="211"/>
      <c r="DZ7" s="211"/>
      <c r="EA7" s="211"/>
      <c r="EB7" s="211"/>
      <c r="EC7" s="309"/>
    </row>
    <row r="8" spans="2:143" ht="11.25" customHeight="1">
      <c r="B8" s="250" t="s">
        <v>257</v>
      </c>
      <c r="C8" s="1"/>
      <c r="D8" s="1"/>
      <c r="E8" s="1"/>
      <c r="F8" s="1"/>
      <c r="G8" s="1"/>
      <c r="H8" s="1"/>
      <c r="I8" s="1"/>
      <c r="J8" s="1"/>
      <c r="K8" s="1"/>
      <c r="L8" s="1"/>
      <c r="M8" s="1"/>
      <c r="N8" s="1"/>
      <c r="O8" s="1"/>
      <c r="P8" s="1"/>
      <c r="Q8" s="258"/>
      <c r="R8" s="263">
        <v>6070</v>
      </c>
      <c r="S8" s="211"/>
      <c r="T8" s="211"/>
      <c r="U8" s="211"/>
      <c r="V8" s="211"/>
      <c r="W8" s="211"/>
      <c r="X8" s="211"/>
      <c r="Y8" s="268"/>
      <c r="Z8" s="271">
        <v>0.1</v>
      </c>
      <c r="AA8" s="271"/>
      <c r="AB8" s="271"/>
      <c r="AC8" s="271"/>
      <c r="AD8" s="274">
        <v>6070</v>
      </c>
      <c r="AE8" s="274"/>
      <c r="AF8" s="274"/>
      <c r="AG8" s="274"/>
      <c r="AH8" s="274"/>
      <c r="AI8" s="274"/>
      <c r="AJ8" s="274"/>
      <c r="AK8" s="274"/>
      <c r="AL8" s="278">
        <v>0.1</v>
      </c>
      <c r="AM8" s="231"/>
      <c r="AN8" s="231"/>
      <c r="AO8" s="283"/>
      <c r="AP8" s="250" t="s">
        <v>254</v>
      </c>
      <c r="AQ8" s="1"/>
      <c r="AR8" s="1"/>
      <c r="AS8" s="1"/>
      <c r="AT8" s="1"/>
      <c r="AU8" s="1"/>
      <c r="AV8" s="1"/>
      <c r="AW8" s="1"/>
      <c r="AX8" s="1"/>
      <c r="AY8" s="1"/>
      <c r="AZ8" s="1"/>
      <c r="BA8" s="1"/>
      <c r="BB8" s="1"/>
      <c r="BC8" s="1"/>
      <c r="BD8" s="1"/>
      <c r="BE8" s="1"/>
      <c r="BF8" s="258"/>
      <c r="BG8" s="263">
        <v>39713</v>
      </c>
      <c r="BH8" s="211"/>
      <c r="BI8" s="211"/>
      <c r="BJ8" s="211"/>
      <c r="BK8" s="211"/>
      <c r="BL8" s="211"/>
      <c r="BM8" s="211"/>
      <c r="BN8" s="268"/>
      <c r="BO8" s="271">
        <v>1.1000000000000001</v>
      </c>
      <c r="BP8" s="271"/>
      <c r="BQ8" s="271"/>
      <c r="BR8" s="271"/>
      <c r="BS8" s="307" t="s">
        <v>248</v>
      </c>
      <c r="BT8" s="211"/>
      <c r="BU8" s="211"/>
      <c r="BV8" s="211"/>
      <c r="BW8" s="211"/>
      <c r="BX8" s="211"/>
      <c r="BY8" s="211"/>
      <c r="BZ8" s="211"/>
      <c r="CA8" s="211"/>
      <c r="CB8" s="309"/>
      <c r="CD8" s="250" t="s">
        <v>240</v>
      </c>
      <c r="CE8" s="1"/>
      <c r="CF8" s="1"/>
      <c r="CG8" s="1"/>
      <c r="CH8" s="1"/>
      <c r="CI8" s="1"/>
      <c r="CJ8" s="1"/>
      <c r="CK8" s="1"/>
      <c r="CL8" s="1"/>
      <c r="CM8" s="1"/>
      <c r="CN8" s="1"/>
      <c r="CO8" s="1"/>
      <c r="CP8" s="1"/>
      <c r="CQ8" s="258"/>
      <c r="CR8" s="263">
        <v>2214106</v>
      </c>
      <c r="CS8" s="211"/>
      <c r="CT8" s="211"/>
      <c r="CU8" s="211"/>
      <c r="CV8" s="211"/>
      <c r="CW8" s="211"/>
      <c r="CX8" s="211"/>
      <c r="CY8" s="268"/>
      <c r="CZ8" s="271">
        <v>26.5</v>
      </c>
      <c r="DA8" s="271"/>
      <c r="DB8" s="271"/>
      <c r="DC8" s="271"/>
      <c r="DD8" s="307">
        <v>4536</v>
      </c>
      <c r="DE8" s="211"/>
      <c r="DF8" s="211"/>
      <c r="DG8" s="211"/>
      <c r="DH8" s="211"/>
      <c r="DI8" s="211"/>
      <c r="DJ8" s="211"/>
      <c r="DK8" s="211"/>
      <c r="DL8" s="211"/>
      <c r="DM8" s="211"/>
      <c r="DN8" s="211"/>
      <c r="DO8" s="211"/>
      <c r="DP8" s="268"/>
      <c r="DQ8" s="307">
        <v>1237398</v>
      </c>
      <c r="DR8" s="211"/>
      <c r="DS8" s="211"/>
      <c r="DT8" s="211"/>
      <c r="DU8" s="211"/>
      <c r="DV8" s="211"/>
      <c r="DW8" s="211"/>
      <c r="DX8" s="211"/>
      <c r="DY8" s="211"/>
      <c r="DZ8" s="211"/>
      <c r="EA8" s="211"/>
      <c r="EB8" s="211"/>
      <c r="EC8" s="309"/>
    </row>
    <row r="9" spans="2:143" ht="11.25" customHeight="1">
      <c r="B9" s="250" t="s">
        <v>246</v>
      </c>
      <c r="C9" s="1"/>
      <c r="D9" s="1"/>
      <c r="E9" s="1"/>
      <c r="F9" s="1"/>
      <c r="G9" s="1"/>
      <c r="H9" s="1"/>
      <c r="I9" s="1"/>
      <c r="J9" s="1"/>
      <c r="K9" s="1"/>
      <c r="L9" s="1"/>
      <c r="M9" s="1"/>
      <c r="N9" s="1"/>
      <c r="O9" s="1"/>
      <c r="P9" s="1"/>
      <c r="Q9" s="258"/>
      <c r="R9" s="263">
        <v>1880</v>
      </c>
      <c r="S9" s="211"/>
      <c r="T9" s="211"/>
      <c r="U9" s="211"/>
      <c r="V9" s="211"/>
      <c r="W9" s="211"/>
      <c r="X9" s="211"/>
      <c r="Y9" s="268"/>
      <c r="Z9" s="271">
        <v>0</v>
      </c>
      <c r="AA9" s="271"/>
      <c r="AB9" s="271"/>
      <c r="AC9" s="271"/>
      <c r="AD9" s="274">
        <v>1880</v>
      </c>
      <c r="AE9" s="274"/>
      <c r="AF9" s="274"/>
      <c r="AG9" s="274"/>
      <c r="AH9" s="274"/>
      <c r="AI9" s="274"/>
      <c r="AJ9" s="274"/>
      <c r="AK9" s="274"/>
      <c r="AL9" s="278">
        <v>0</v>
      </c>
      <c r="AM9" s="231"/>
      <c r="AN9" s="231"/>
      <c r="AO9" s="283"/>
      <c r="AP9" s="250" t="s">
        <v>258</v>
      </c>
      <c r="AQ9" s="1"/>
      <c r="AR9" s="1"/>
      <c r="AS9" s="1"/>
      <c r="AT9" s="1"/>
      <c r="AU9" s="1"/>
      <c r="AV9" s="1"/>
      <c r="AW9" s="1"/>
      <c r="AX9" s="1"/>
      <c r="AY9" s="1"/>
      <c r="AZ9" s="1"/>
      <c r="BA9" s="1"/>
      <c r="BB9" s="1"/>
      <c r="BC9" s="1"/>
      <c r="BD9" s="1"/>
      <c r="BE9" s="1"/>
      <c r="BF9" s="258"/>
      <c r="BG9" s="263">
        <v>1156485</v>
      </c>
      <c r="BH9" s="211"/>
      <c r="BI9" s="211"/>
      <c r="BJ9" s="211"/>
      <c r="BK9" s="211"/>
      <c r="BL9" s="211"/>
      <c r="BM9" s="211"/>
      <c r="BN9" s="268"/>
      <c r="BO9" s="271">
        <v>31.1</v>
      </c>
      <c r="BP9" s="271"/>
      <c r="BQ9" s="271"/>
      <c r="BR9" s="271"/>
      <c r="BS9" s="307" t="s">
        <v>248</v>
      </c>
      <c r="BT9" s="211"/>
      <c r="BU9" s="211"/>
      <c r="BV9" s="211"/>
      <c r="BW9" s="211"/>
      <c r="BX9" s="211"/>
      <c r="BY9" s="211"/>
      <c r="BZ9" s="211"/>
      <c r="CA9" s="211"/>
      <c r="CB9" s="309"/>
      <c r="CD9" s="250" t="s">
        <v>85</v>
      </c>
      <c r="CE9" s="1"/>
      <c r="CF9" s="1"/>
      <c r="CG9" s="1"/>
      <c r="CH9" s="1"/>
      <c r="CI9" s="1"/>
      <c r="CJ9" s="1"/>
      <c r="CK9" s="1"/>
      <c r="CL9" s="1"/>
      <c r="CM9" s="1"/>
      <c r="CN9" s="1"/>
      <c r="CO9" s="1"/>
      <c r="CP9" s="1"/>
      <c r="CQ9" s="258"/>
      <c r="CR9" s="263">
        <v>803647</v>
      </c>
      <c r="CS9" s="211"/>
      <c r="CT9" s="211"/>
      <c r="CU9" s="211"/>
      <c r="CV9" s="211"/>
      <c r="CW9" s="211"/>
      <c r="CX9" s="211"/>
      <c r="CY9" s="268"/>
      <c r="CZ9" s="271">
        <v>9.6</v>
      </c>
      <c r="DA9" s="271"/>
      <c r="DB9" s="271"/>
      <c r="DC9" s="271"/>
      <c r="DD9" s="307">
        <v>44830</v>
      </c>
      <c r="DE9" s="211"/>
      <c r="DF9" s="211"/>
      <c r="DG9" s="211"/>
      <c r="DH9" s="211"/>
      <c r="DI9" s="211"/>
      <c r="DJ9" s="211"/>
      <c r="DK9" s="211"/>
      <c r="DL9" s="211"/>
      <c r="DM9" s="211"/>
      <c r="DN9" s="211"/>
      <c r="DO9" s="211"/>
      <c r="DP9" s="268"/>
      <c r="DQ9" s="307">
        <v>754324</v>
      </c>
      <c r="DR9" s="211"/>
      <c r="DS9" s="211"/>
      <c r="DT9" s="211"/>
      <c r="DU9" s="211"/>
      <c r="DV9" s="211"/>
      <c r="DW9" s="211"/>
      <c r="DX9" s="211"/>
      <c r="DY9" s="211"/>
      <c r="DZ9" s="211"/>
      <c r="EA9" s="211"/>
      <c r="EB9" s="211"/>
      <c r="EC9" s="309"/>
    </row>
    <row r="10" spans="2:143" ht="11.25" customHeight="1">
      <c r="B10" s="250" t="s">
        <v>259</v>
      </c>
      <c r="C10" s="1"/>
      <c r="D10" s="1"/>
      <c r="E10" s="1"/>
      <c r="F10" s="1"/>
      <c r="G10" s="1"/>
      <c r="H10" s="1"/>
      <c r="I10" s="1"/>
      <c r="J10" s="1"/>
      <c r="K10" s="1"/>
      <c r="L10" s="1"/>
      <c r="M10" s="1"/>
      <c r="N10" s="1"/>
      <c r="O10" s="1"/>
      <c r="P10" s="1"/>
      <c r="Q10" s="258"/>
      <c r="R10" s="263">
        <v>245746</v>
      </c>
      <c r="S10" s="211"/>
      <c r="T10" s="211"/>
      <c r="U10" s="211"/>
      <c r="V10" s="211"/>
      <c r="W10" s="211"/>
      <c r="X10" s="211"/>
      <c r="Y10" s="268"/>
      <c r="Z10" s="271">
        <v>2.8</v>
      </c>
      <c r="AA10" s="271"/>
      <c r="AB10" s="271"/>
      <c r="AC10" s="271"/>
      <c r="AD10" s="274">
        <v>245746</v>
      </c>
      <c r="AE10" s="274"/>
      <c r="AF10" s="274"/>
      <c r="AG10" s="274"/>
      <c r="AH10" s="274"/>
      <c r="AI10" s="274"/>
      <c r="AJ10" s="274"/>
      <c r="AK10" s="274"/>
      <c r="AL10" s="278">
        <v>4.8</v>
      </c>
      <c r="AM10" s="231"/>
      <c r="AN10" s="231"/>
      <c r="AO10" s="283"/>
      <c r="AP10" s="250" t="s">
        <v>261</v>
      </c>
      <c r="AQ10" s="1"/>
      <c r="AR10" s="1"/>
      <c r="AS10" s="1"/>
      <c r="AT10" s="1"/>
      <c r="AU10" s="1"/>
      <c r="AV10" s="1"/>
      <c r="AW10" s="1"/>
      <c r="AX10" s="1"/>
      <c r="AY10" s="1"/>
      <c r="AZ10" s="1"/>
      <c r="BA10" s="1"/>
      <c r="BB10" s="1"/>
      <c r="BC10" s="1"/>
      <c r="BD10" s="1"/>
      <c r="BE10" s="1"/>
      <c r="BF10" s="258"/>
      <c r="BG10" s="263">
        <v>71416</v>
      </c>
      <c r="BH10" s="211"/>
      <c r="BI10" s="211"/>
      <c r="BJ10" s="211"/>
      <c r="BK10" s="211"/>
      <c r="BL10" s="211"/>
      <c r="BM10" s="211"/>
      <c r="BN10" s="268"/>
      <c r="BO10" s="271">
        <v>1.9</v>
      </c>
      <c r="BP10" s="271"/>
      <c r="BQ10" s="271"/>
      <c r="BR10" s="271"/>
      <c r="BS10" s="307" t="s">
        <v>248</v>
      </c>
      <c r="BT10" s="211"/>
      <c r="BU10" s="211"/>
      <c r="BV10" s="211"/>
      <c r="BW10" s="211"/>
      <c r="BX10" s="211"/>
      <c r="BY10" s="211"/>
      <c r="BZ10" s="211"/>
      <c r="CA10" s="211"/>
      <c r="CB10" s="309"/>
      <c r="CD10" s="250" t="s">
        <v>245</v>
      </c>
      <c r="CE10" s="1"/>
      <c r="CF10" s="1"/>
      <c r="CG10" s="1"/>
      <c r="CH10" s="1"/>
      <c r="CI10" s="1"/>
      <c r="CJ10" s="1"/>
      <c r="CK10" s="1"/>
      <c r="CL10" s="1"/>
      <c r="CM10" s="1"/>
      <c r="CN10" s="1"/>
      <c r="CO10" s="1"/>
      <c r="CP10" s="1"/>
      <c r="CQ10" s="258"/>
      <c r="CR10" s="263">
        <v>30827</v>
      </c>
      <c r="CS10" s="211"/>
      <c r="CT10" s="211"/>
      <c r="CU10" s="211"/>
      <c r="CV10" s="211"/>
      <c r="CW10" s="211"/>
      <c r="CX10" s="211"/>
      <c r="CY10" s="268"/>
      <c r="CZ10" s="271">
        <v>0.4</v>
      </c>
      <c r="DA10" s="271"/>
      <c r="DB10" s="271"/>
      <c r="DC10" s="271"/>
      <c r="DD10" s="307" t="s">
        <v>248</v>
      </c>
      <c r="DE10" s="211"/>
      <c r="DF10" s="211"/>
      <c r="DG10" s="211"/>
      <c r="DH10" s="211"/>
      <c r="DI10" s="211"/>
      <c r="DJ10" s="211"/>
      <c r="DK10" s="211"/>
      <c r="DL10" s="211"/>
      <c r="DM10" s="211"/>
      <c r="DN10" s="211"/>
      <c r="DO10" s="211"/>
      <c r="DP10" s="268"/>
      <c r="DQ10" s="307">
        <v>11052</v>
      </c>
      <c r="DR10" s="211"/>
      <c r="DS10" s="211"/>
      <c r="DT10" s="211"/>
      <c r="DU10" s="211"/>
      <c r="DV10" s="211"/>
      <c r="DW10" s="211"/>
      <c r="DX10" s="211"/>
      <c r="DY10" s="211"/>
      <c r="DZ10" s="211"/>
      <c r="EA10" s="211"/>
      <c r="EB10" s="211"/>
      <c r="EC10" s="309"/>
    </row>
    <row r="11" spans="2:143" ht="11.25" customHeight="1">
      <c r="B11" s="250" t="s">
        <v>263</v>
      </c>
      <c r="C11" s="1"/>
      <c r="D11" s="1"/>
      <c r="E11" s="1"/>
      <c r="F11" s="1"/>
      <c r="G11" s="1"/>
      <c r="H11" s="1"/>
      <c r="I11" s="1"/>
      <c r="J11" s="1"/>
      <c r="K11" s="1"/>
      <c r="L11" s="1"/>
      <c r="M11" s="1"/>
      <c r="N11" s="1"/>
      <c r="O11" s="1"/>
      <c r="P11" s="1"/>
      <c r="Q11" s="258"/>
      <c r="R11" s="263" t="s">
        <v>248</v>
      </c>
      <c r="S11" s="211"/>
      <c r="T11" s="211"/>
      <c r="U11" s="211"/>
      <c r="V11" s="211"/>
      <c r="W11" s="211"/>
      <c r="X11" s="211"/>
      <c r="Y11" s="268"/>
      <c r="Z11" s="271" t="s">
        <v>248</v>
      </c>
      <c r="AA11" s="271"/>
      <c r="AB11" s="271"/>
      <c r="AC11" s="271"/>
      <c r="AD11" s="274" t="s">
        <v>248</v>
      </c>
      <c r="AE11" s="274"/>
      <c r="AF11" s="274"/>
      <c r="AG11" s="274"/>
      <c r="AH11" s="274"/>
      <c r="AI11" s="274"/>
      <c r="AJ11" s="274"/>
      <c r="AK11" s="274"/>
      <c r="AL11" s="278" t="s">
        <v>248</v>
      </c>
      <c r="AM11" s="231"/>
      <c r="AN11" s="231"/>
      <c r="AO11" s="283"/>
      <c r="AP11" s="250" t="s">
        <v>267</v>
      </c>
      <c r="AQ11" s="1"/>
      <c r="AR11" s="1"/>
      <c r="AS11" s="1"/>
      <c r="AT11" s="1"/>
      <c r="AU11" s="1"/>
      <c r="AV11" s="1"/>
      <c r="AW11" s="1"/>
      <c r="AX11" s="1"/>
      <c r="AY11" s="1"/>
      <c r="AZ11" s="1"/>
      <c r="BA11" s="1"/>
      <c r="BB11" s="1"/>
      <c r="BC11" s="1"/>
      <c r="BD11" s="1"/>
      <c r="BE11" s="1"/>
      <c r="BF11" s="258"/>
      <c r="BG11" s="263">
        <v>251767</v>
      </c>
      <c r="BH11" s="211"/>
      <c r="BI11" s="211"/>
      <c r="BJ11" s="211"/>
      <c r="BK11" s="211"/>
      <c r="BL11" s="211"/>
      <c r="BM11" s="211"/>
      <c r="BN11" s="268"/>
      <c r="BO11" s="271">
        <v>6.8</v>
      </c>
      <c r="BP11" s="271"/>
      <c r="BQ11" s="271"/>
      <c r="BR11" s="271"/>
      <c r="BS11" s="307">
        <v>40913</v>
      </c>
      <c r="BT11" s="211"/>
      <c r="BU11" s="211"/>
      <c r="BV11" s="211"/>
      <c r="BW11" s="211"/>
      <c r="BX11" s="211"/>
      <c r="BY11" s="211"/>
      <c r="BZ11" s="211"/>
      <c r="CA11" s="211"/>
      <c r="CB11" s="309"/>
      <c r="CD11" s="250" t="s">
        <v>270</v>
      </c>
      <c r="CE11" s="1"/>
      <c r="CF11" s="1"/>
      <c r="CG11" s="1"/>
      <c r="CH11" s="1"/>
      <c r="CI11" s="1"/>
      <c r="CJ11" s="1"/>
      <c r="CK11" s="1"/>
      <c r="CL11" s="1"/>
      <c r="CM11" s="1"/>
      <c r="CN11" s="1"/>
      <c r="CO11" s="1"/>
      <c r="CP11" s="1"/>
      <c r="CQ11" s="258"/>
      <c r="CR11" s="263">
        <v>215434</v>
      </c>
      <c r="CS11" s="211"/>
      <c r="CT11" s="211"/>
      <c r="CU11" s="211"/>
      <c r="CV11" s="211"/>
      <c r="CW11" s="211"/>
      <c r="CX11" s="211"/>
      <c r="CY11" s="268"/>
      <c r="CZ11" s="271">
        <v>2.6</v>
      </c>
      <c r="DA11" s="271"/>
      <c r="DB11" s="271"/>
      <c r="DC11" s="271"/>
      <c r="DD11" s="307">
        <v>96115</v>
      </c>
      <c r="DE11" s="211"/>
      <c r="DF11" s="211"/>
      <c r="DG11" s="211"/>
      <c r="DH11" s="211"/>
      <c r="DI11" s="211"/>
      <c r="DJ11" s="211"/>
      <c r="DK11" s="211"/>
      <c r="DL11" s="211"/>
      <c r="DM11" s="211"/>
      <c r="DN11" s="211"/>
      <c r="DO11" s="211"/>
      <c r="DP11" s="268"/>
      <c r="DQ11" s="307">
        <v>117797</v>
      </c>
      <c r="DR11" s="211"/>
      <c r="DS11" s="211"/>
      <c r="DT11" s="211"/>
      <c r="DU11" s="211"/>
      <c r="DV11" s="211"/>
      <c r="DW11" s="211"/>
      <c r="DX11" s="211"/>
      <c r="DY11" s="211"/>
      <c r="DZ11" s="211"/>
      <c r="EA11" s="211"/>
      <c r="EB11" s="211"/>
      <c r="EC11" s="309"/>
    </row>
    <row r="12" spans="2:143" ht="11.25" customHeight="1">
      <c r="B12" s="250" t="s">
        <v>62</v>
      </c>
      <c r="C12" s="1"/>
      <c r="D12" s="1"/>
      <c r="E12" s="1"/>
      <c r="F12" s="1"/>
      <c r="G12" s="1"/>
      <c r="H12" s="1"/>
      <c r="I12" s="1"/>
      <c r="J12" s="1"/>
      <c r="K12" s="1"/>
      <c r="L12" s="1"/>
      <c r="M12" s="1"/>
      <c r="N12" s="1"/>
      <c r="O12" s="1"/>
      <c r="P12" s="1"/>
      <c r="Q12" s="258"/>
      <c r="R12" s="263" t="s">
        <v>248</v>
      </c>
      <c r="S12" s="211"/>
      <c r="T12" s="211"/>
      <c r="U12" s="211"/>
      <c r="V12" s="211"/>
      <c r="W12" s="211"/>
      <c r="X12" s="211"/>
      <c r="Y12" s="268"/>
      <c r="Z12" s="271" t="s">
        <v>248</v>
      </c>
      <c r="AA12" s="271"/>
      <c r="AB12" s="271"/>
      <c r="AC12" s="271"/>
      <c r="AD12" s="274" t="s">
        <v>248</v>
      </c>
      <c r="AE12" s="274"/>
      <c r="AF12" s="274"/>
      <c r="AG12" s="274"/>
      <c r="AH12" s="274"/>
      <c r="AI12" s="274"/>
      <c r="AJ12" s="274"/>
      <c r="AK12" s="274"/>
      <c r="AL12" s="278" t="s">
        <v>248</v>
      </c>
      <c r="AM12" s="231"/>
      <c r="AN12" s="231"/>
      <c r="AO12" s="283"/>
      <c r="AP12" s="250" t="s">
        <v>271</v>
      </c>
      <c r="AQ12" s="1"/>
      <c r="AR12" s="1"/>
      <c r="AS12" s="1"/>
      <c r="AT12" s="1"/>
      <c r="AU12" s="1"/>
      <c r="AV12" s="1"/>
      <c r="AW12" s="1"/>
      <c r="AX12" s="1"/>
      <c r="AY12" s="1"/>
      <c r="AZ12" s="1"/>
      <c r="BA12" s="1"/>
      <c r="BB12" s="1"/>
      <c r="BC12" s="1"/>
      <c r="BD12" s="1"/>
      <c r="BE12" s="1"/>
      <c r="BF12" s="258"/>
      <c r="BG12" s="263">
        <v>1830125</v>
      </c>
      <c r="BH12" s="211"/>
      <c r="BI12" s="211"/>
      <c r="BJ12" s="211"/>
      <c r="BK12" s="211"/>
      <c r="BL12" s="211"/>
      <c r="BM12" s="211"/>
      <c r="BN12" s="268"/>
      <c r="BO12" s="271">
        <v>49.2</v>
      </c>
      <c r="BP12" s="271"/>
      <c r="BQ12" s="271"/>
      <c r="BR12" s="271"/>
      <c r="BS12" s="307" t="s">
        <v>248</v>
      </c>
      <c r="BT12" s="211"/>
      <c r="BU12" s="211"/>
      <c r="BV12" s="211"/>
      <c r="BW12" s="211"/>
      <c r="BX12" s="211"/>
      <c r="BY12" s="211"/>
      <c r="BZ12" s="211"/>
      <c r="CA12" s="211"/>
      <c r="CB12" s="309"/>
      <c r="CD12" s="250" t="s">
        <v>274</v>
      </c>
      <c r="CE12" s="1"/>
      <c r="CF12" s="1"/>
      <c r="CG12" s="1"/>
      <c r="CH12" s="1"/>
      <c r="CI12" s="1"/>
      <c r="CJ12" s="1"/>
      <c r="CK12" s="1"/>
      <c r="CL12" s="1"/>
      <c r="CM12" s="1"/>
      <c r="CN12" s="1"/>
      <c r="CO12" s="1"/>
      <c r="CP12" s="1"/>
      <c r="CQ12" s="258"/>
      <c r="CR12" s="263">
        <v>113619</v>
      </c>
      <c r="CS12" s="211"/>
      <c r="CT12" s="211"/>
      <c r="CU12" s="211"/>
      <c r="CV12" s="211"/>
      <c r="CW12" s="211"/>
      <c r="CX12" s="211"/>
      <c r="CY12" s="268"/>
      <c r="CZ12" s="271">
        <v>1.4</v>
      </c>
      <c r="DA12" s="271"/>
      <c r="DB12" s="271"/>
      <c r="DC12" s="271"/>
      <c r="DD12" s="307" t="s">
        <v>248</v>
      </c>
      <c r="DE12" s="211"/>
      <c r="DF12" s="211"/>
      <c r="DG12" s="211"/>
      <c r="DH12" s="211"/>
      <c r="DI12" s="211"/>
      <c r="DJ12" s="211"/>
      <c r="DK12" s="211"/>
      <c r="DL12" s="211"/>
      <c r="DM12" s="211"/>
      <c r="DN12" s="211"/>
      <c r="DO12" s="211"/>
      <c r="DP12" s="268"/>
      <c r="DQ12" s="307">
        <v>81881</v>
      </c>
      <c r="DR12" s="211"/>
      <c r="DS12" s="211"/>
      <c r="DT12" s="211"/>
      <c r="DU12" s="211"/>
      <c r="DV12" s="211"/>
      <c r="DW12" s="211"/>
      <c r="DX12" s="211"/>
      <c r="DY12" s="211"/>
      <c r="DZ12" s="211"/>
      <c r="EA12" s="211"/>
      <c r="EB12" s="211"/>
      <c r="EC12" s="309"/>
    </row>
    <row r="13" spans="2:143" ht="11.25" customHeight="1">
      <c r="B13" s="250" t="s">
        <v>251</v>
      </c>
      <c r="C13" s="1"/>
      <c r="D13" s="1"/>
      <c r="E13" s="1"/>
      <c r="F13" s="1"/>
      <c r="G13" s="1"/>
      <c r="H13" s="1"/>
      <c r="I13" s="1"/>
      <c r="J13" s="1"/>
      <c r="K13" s="1"/>
      <c r="L13" s="1"/>
      <c r="M13" s="1"/>
      <c r="N13" s="1"/>
      <c r="O13" s="1"/>
      <c r="P13" s="1"/>
      <c r="Q13" s="258"/>
      <c r="R13" s="263">
        <v>47695</v>
      </c>
      <c r="S13" s="211"/>
      <c r="T13" s="211"/>
      <c r="U13" s="211"/>
      <c r="V13" s="211"/>
      <c r="W13" s="211"/>
      <c r="X13" s="211"/>
      <c r="Y13" s="268"/>
      <c r="Z13" s="271">
        <v>0.5</v>
      </c>
      <c r="AA13" s="271"/>
      <c r="AB13" s="271"/>
      <c r="AC13" s="271"/>
      <c r="AD13" s="274">
        <v>47695</v>
      </c>
      <c r="AE13" s="274"/>
      <c r="AF13" s="274"/>
      <c r="AG13" s="274"/>
      <c r="AH13" s="274"/>
      <c r="AI13" s="274"/>
      <c r="AJ13" s="274"/>
      <c r="AK13" s="274"/>
      <c r="AL13" s="278">
        <v>0.9</v>
      </c>
      <c r="AM13" s="231"/>
      <c r="AN13" s="231"/>
      <c r="AO13" s="283"/>
      <c r="AP13" s="250" t="s">
        <v>275</v>
      </c>
      <c r="AQ13" s="1"/>
      <c r="AR13" s="1"/>
      <c r="AS13" s="1"/>
      <c r="AT13" s="1"/>
      <c r="AU13" s="1"/>
      <c r="AV13" s="1"/>
      <c r="AW13" s="1"/>
      <c r="AX13" s="1"/>
      <c r="AY13" s="1"/>
      <c r="AZ13" s="1"/>
      <c r="BA13" s="1"/>
      <c r="BB13" s="1"/>
      <c r="BC13" s="1"/>
      <c r="BD13" s="1"/>
      <c r="BE13" s="1"/>
      <c r="BF13" s="258"/>
      <c r="BG13" s="263">
        <v>1828214</v>
      </c>
      <c r="BH13" s="211"/>
      <c r="BI13" s="211"/>
      <c r="BJ13" s="211"/>
      <c r="BK13" s="211"/>
      <c r="BL13" s="211"/>
      <c r="BM13" s="211"/>
      <c r="BN13" s="268"/>
      <c r="BO13" s="271">
        <v>49.2</v>
      </c>
      <c r="BP13" s="271"/>
      <c r="BQ13" s="271"/>
      <c r="BR13" s="271"/>
      <c r="BS13" s="307" t="s">
        <v>248</v>
      </c>
      <c r="BT13" s="211"/>
      <c r="BU13" s="211"/>
      <c r="BV13" s="211"/>
      <c r="BW13" s="211"/>
      <c r="BX13" s="211"/>
      <c r="BY13" s="211"/>
      <c r="BZ13" s="211"/>
      <c r="CA13" s="211"/>
      <c r="CB13" s="309"/>
      <c r="CD13" s="250" t="s">
        <v>276</v>
      </c>
      <c r="CE13" s="1"/>
      <c r="CF13" s="1"/>
      <c r="CG13" s="1"/>
      <c r="CH13" s="1"/>
      <c r="CI13" s="1"/>
      <c r="CJ13" s="1"/>
      <c r="CK13" s="1"/>
      <c r="CL13" s="1"/>
      <c r="CM13" s="1"/>
      <c r="CN13" s="1"/>
      <c r="CO13" s="1"/>
      <c r="CP13" s="1"/>
      <c r="CQ13" s="258"/>
      <c r="CR13" s="263">
        <v>1078959</v>
      </c>
      <c r="CS13" s="211"/>
      <c r="CT13" s="211"/>
      <c r="CU13" s="211"/>
      <c r="CV13" s="211"/>
      <c r="CW13" s="211"/>
      <c r="CX13" s="211"/>
      <c r="CY13" s="268"/>
      <c r="CZ13" s="271">
        <v>12.9</v>
      </c>
      <c r="DA13" s="271"/>
      <c r="DB13" s="271"/>
      <c r="DC13" s="271"/>
      <c r="DD13" s="307">
        <v>768358</v>
      </c>
      <c r="DE13" s="211"/>
      <c r="DF13" s="211"/>
      <c r="DG13" s="211"/>
      <c r="DH13" s="211"/>
      <c r="DI13" s="211"/>
      <c r="DJ13" s="211"/>
      <c r="DK13" s="211"/>
      <c r="DL13" s="211"/>
      <c r="DM13" s="211"/>
      <c r="DN13" s="211"/>
      <c r="DO13" s="211"/>
      <c r="DP13" s="268"/>
      <c r="DQ13" s="307">
        <v>496351</v>
      </c>
      <c r="DR13" s="211"/>
      <c r="DS13" s="211"/>
      <c r="DT13" s="211"/>
      <c r="DU13" s="211"/>
      <c r="DV13" s="211"/>
      <c r="DW13" s="211"/>
      <c r="DX13" s="211"/>
      <c r="DY13" s="211"/>
      <c r="DZ13" s="211"/>
      <c r="EA13" s="211"/>
      <c r="EB13" s="211"/>
      <c r="EC13" s="309"/>
    </row>
    <row r="14" spans="2:143" ht="11.25" customHeight="1">
      <c r="B14" s="250" t="s">
        <v>233</v>
      </c>
      <c r="C14" s="1"/>
      <c r="D14" s="1"/>
      <c r="E14" s="1"/>
      <c r="F14" s="1"/>
      <c r="G14" s="1"/>
      <c r="H14" s="1"/>
      <c r="I14" s="1"/>
      <c r="J14" s="1"/>
      <c r="K14" s="1"/>
      <c r="L14" s="1"/>
      <c r="M14" s="1"/>
      <c r="N14" s="1"/>
      <c r="O14" s="1"/>
      <c r="P14" s="1"/>
      <c r="Q14" s="258"/>
      <c r="R14" s="263" t="s">
        <v>248</v>
      </c>
      <c r="S14" s="211"/>
      <c r="T14" s="211"/>
      <c r="U14" s="211"/>
      <c r="V14" s="211"/>
      <c r="W14" s="211"/>
      <c r="X14" s="211"/>
      <c r="Y14" s="268"/>
      <c r="Z14" s="271" t="s">
        <v>248</v>
      </c>
      <c r="AA14" s="271"/>
      <c r="AB14" s="271"/>
      <c r="AC14" s="271"/>
      <c r="AD14" s="274" t="s">
        <v>248</v>
      </c>
      <c r="AE14" s="274"/>
      <c r="AF14" s="274"/>
      <c r="AG14" s="274"/>
      <c r="AH14" s="274"/>
      <c r="AI14" s="274"/>
      <c r="AJ14" s="274"/>
      <c r="AK14" s="274"/>
      <c r="AL14" s="278" t="s">
        <v>248</v>
      </c>
      <c r="AM14" s="231"/>
      <c r="AN14" s="231"/>
      <c r="AO14" s="283"/>
      <c r="AP14" s="250" t="s">
        <v>278</v>
      </c>
      <c r="AQ14" s="1"/>
      <c r="AR14" s="1"/>
      <c r="AS14" s="1"/>
      <c r="AT14" s="1"/>
      <c r="AU14" s="1"/>
      <c r="AV14" s="1"/>
      <c r="AW14" s="1"/>
      <c r="AX14" s="1"/>
      <c r="AY14" s="1"/>
      <c r="AZ14" s="1"/>
      <c r="BA14" s="1"/>
      <c r="BB14" s="1"/>
      <c r="BC14" s="1"/>
      <c r="BD14" s="1"/>
      <c r="BE14" s="1"/>
      <c r="BF14" s="258"/>
      <c r="BG14" s="263">
        <v>60836</v>
      </c>
      <c r="BH14" s="211"/>
      <c r="BI14" s="211"/>
      <c r="BJ14" s="211"/>
      <c r="BK14" s="211"/>
      <c r="BL14" s="211"/>
      <c r="BM14" s="211"/>
      <c r="BN14" s="268"/>
      <c r="BO14" s="271">
        <v>1.6</v>
      </c>
      <c r="BP14" s="271"/>
      <c r="BQ14" s="271"/>
      <c r="BR14" s="271"/>
      <c r="BS14" s="307" t="s">
        <v>248</v>
      </c>
      <c r="BT14" s="211"/>
      <c r="BU14" s="211"/>
      <c r="BV14" s="211"/>
      <c r="BW14" s="211"/>
      <c r="BX14" s="211"/>
      <c r="BY14" s="211"/>
      <c r="BZ14" s="211"/>
      <c r="CA14" s="211"/>
      <c r="CB14" s="309"/>
      <c r="CD14" s="250" t="s">
        <v>279</v>
      </c>
      <c r="CE14" s="1"/>
      <c r="CF14" s="1"/>
      <c r="CG14" s="1"/>
      <c r="CH14" s="1"/>
      <c r="CI14" s="1"/>
      <c r="CJ14" s="1"/>
      <c r="CK14" s="1"/>
      <c r="CL14" s="1"/>
      <c r="CM14" s="1"/>
      <c r="CN14" s="1"/>
      <c r="CO14" s="1"/>
      <c r="CP14" s="1"/>
      <c r="CQ14" s="258"/>
      <c r="CR14" s="263">
        <v>485092</v>
      </c>
      <c r="CS14" s="211"/>
      <c r="CT14" s="211"/>
      <c r="CU14" s="211"/>
      <c r="CV14" s="211"/>
      <c r="CW14" s="211"/>
      <c r="CX14" s="211"/>
      <c r="CY14" s="268"/>
      <c r="CZ14" s="271">
        <v>5.8</v>
      </c>
      <c r="DA14" s="271"/>
      <c r="DB14" s="271"/>
      <c r="DC14" s="271"/>
      <c r="DD14" s="307">
        <v>70665</v>
      </c>
      <c r="DE14" s="211"/>
      <c r="DF14" s="211"/>
      <c r="DG14" s="211"/>
      <c r="DH14" s="211"/>
      <c r="DI14" s="211"/>
      <c r="DJ14" s="211"/>
      <c r="DK14" s="211"/>
      <c r="DL14" s="211"/>
      <c r="DM14" s="211"/>
      <c r="DN14" s="211"/>
      <c r="DO14" s="211"/>
      <c r="DP14" s="268"/>
      <c r="DQ14" s="307">
        <v>414427</v>
      </c>
      <c r="DR14" s="211"/>
      <c r="DS14" s="211"/>
      <c r="DT14" s="211"/>
      <c r="DU14" s="211"/>
      <c r="DV14" s="211"/>
      <c r="DW14" s="211"/>
      <c r="DX14" s="211"/>
      <c r="DY14" s="211"/>
      <c r="DZ14" s="211"/>
      <c r="EA14" s="211"/>
      <c r="EB14" s="211"/>
      <c r="EC14" s="309"/>
    </row>
    <row r="15" spans="2:143" ht="11.25" customHeight="1">
      <c r="B15" s="250" t="s">
        <v>211</v>
      </c>
      <c r="C15" s="1"/>
      <c r="D15" s="1"/>
      <c r="E15" s="1"/>
      <c r="F15" s="1"/>
      <c r="G15" s="1"/>
      <c r="H15" s="1"/>
      <c r="I15" s="1"/>
      <c r="J15" s="1"/>
      <c r="K15" s="1"/>
      <c r="L15" s="1"/>
      <c r="M15" s="1"/>
      <c r="N15" s="1"/>
      <c r="O15" s="1"/>
      <c r="P15" s="1"/>
      <c r="Q15" s="258"/>
      <c r="R15" s="263">
        <v>17213</v>
      </c>
      <c r="S15" s="211"/>
      <c r="T15" s="211"/>
      <c r="U15" s="211"/>
      <c r="V15" s="211"/>
      <c r="W15" s="211"/>
      <c r="X15" s="211"/>
      <c r="Y15" s="268"/>
      <c r="Z15" s="271">
        <v>0.2</v>
      </c>
      <c r="AA15" s="271"/>
      <c r="AB15" s="271"/>
      <c r="AC15" s="271"/>
      <c r="AD15" s="274">
        <v>17213</v>
      </c>
      <c r="AE15" s="274"/>
      <c r="AF15" s="274"/>
      <c r="AG15" s="274"/>
      <c r="AH15" s="274"/>
      <c r="AI15" s="274"/>
      <c r="AJ15" s="274"/>
      <c r="AK15" s="274"/>
      <c r="AL15" s="278">
        <v>0.3</v>
      </c>
      <c r="AM15" s="231"/>
      <c r="AN15" s="231"/>
      <c r="AO15" s="283"/>
      <c r="AP15" s="250" t="s">
        <v>220</v>
      </c>
      <c r="AQ15" s="1"/>
      <c r="AR15" s="1"/>
      <c r="AS15" s="1"/>
      <c r="AT15" s="1"/>
      <c r="AU15" s="1"/>
      <c r="AV15" s="1"/>
      <c r="AW15" s="1"/>
      <c r="AX15" s="1"/>
      <c r="AY15" s="1"/>
      <c r="AZ15" s="1"/>
      <c r="BA15" s="1"/>
      <c r="BB15" s="1"/>
      <c r="BC15" s="1"/>
      <c r="BD15" s="1"/>
      <c r="BE15" s="1"/>
      <c r="BF15" s="258"/>
      <c r="BG15" s="263">
        <v>193508</v>
      </c>
      <c r="BH15" s="211"/>
      <c r="BI15" s="211"/>
      <c r="BJ15" s="211"/>
      <c r="BK15" s="211"/>
      <c r="BL15" s="211"/>
      <c r="BM15" s="211"/>
      <c r="BN15" s="268"/>
      <c r="BO15" s="271">
        <v>5.2</v>
      </c>
      <c r="BP15" s="271"/>
      <c r="BQ15" s="271"/>
      <c r="BR15" s="271"/>
      <c r="BS15" s="307" t="s">
        <v>248</v>
      </c>
      <c r="BT15" s="211"/>
      <c r="BU15" s="211"/>
      <c r="BV15" s="211"/>
      <c r="BW15" s="211"/>
      <c r="BX15" s="211"/>
      <c r="BY15" s="211"/>
      <c r="BZ15" s="211"/>
      <c r="CA15" s="211"/>
      <c r="CB15" s="309"/>
      <c r="CD15" s="250" t="s">
        <v>203</v>
      </c>
      <c r="CE15" s="1"/>
      <c r="CF15" s="1"/>
      <c r="CG15" s="1"/>
      <c r="CH15" s="1"/>
      <c r="CI15" s="1"/>
      <c r="CJ15" s="1"/>
      <c r="CK15" s="1"/>
      <c r="CL15" s="1"/>
      <c r="CM15" s="1"/>
      <c r="CN15" s="1"/>
      <c r="CO15" s="1"/>
      <c r="CP15" s="1"/>
      <c r="CQ15" s="258"/>
      <c r="CR15" s="263">
        <v>1207508</v>
      </c>
      <c r="CS15" s="211"/>
      <c r="CT15" s="211"/>
      <c r="CU15" s="211"/>
      <c r="CV15" s="211"/>
      <c r="CW15" s="211"/>
      <c r="CX15" s="211"/>
      <c r="CY15" s="268"/>
      <c r="CZ15" s="271">
        <v>14.5</v>
      </c>
      <c r="DA15" s="271"/>
      <c r="DB15" s="271"/>
      <c r="DC15" s="271"/>
      <c r="DD15" s="307">
        <v>300213</v>
      </c>
      <c r="DE15" s="211"/>
      <c r="DF15" s="211"/>
      <c r="DG15" s="211"/>
      <c r="DH15" s="211"/>
      <c r="DI15" s="211"/>
      <c r="DJ15" s="211"/>
      <c r="DK15" s="211"/>
      <c r="DL15" s="211"/>
      <c r="DM15" s="211"/>
      <c r="DN15" s="211"/>
      <c r="DO15" s="211"/>
      <c r="DP15" s="268"/>
      <c r="DQ15" s="307">
        <v>882459</v>
      </c>
      <c r="DR15" s="211"/>
      <c r="DS15" s="211"/>
      <c r="DT15" s="211"/>
      <c r="DU15" s="211"/>
      <c r="DV15" s="211"/>
      <c r="DW15" s="211"/>
      <c r="DX15" s="211"/>
      <c r="DY15" s="211"/>
      <c r="DZ15" s="211"/>
      <c r="EA15" s="211"/>
      <c r="EB15" s="211"/>
      <c r="EC15" s="309"/>
    </row>
    <row r="16" spans="2:143" ht="11.25" customHeight="1">
      <c r="B16" s="250" t="s">
        <v>280</v>
      </c>
      <c r="C16" s="1"/>
      <c r="D16" s="1"/>
      <c r="E16" s="1"/>
      <c r="F16" s="1"/>
      <c r="G16" s="1"/>
      <c r="H16" s="1"/>
      <c r="I16" s="1"/>
      <c r="J16" s="1"/>
      <c r="K16" s="1"/>
      <c r="L16" s="1"/>
      <c r="M16" s="1"/>
      <c r="N16" s="1"/>
      <c r="O16" s="1"/>
      <c r="P16" s="1"/>
      <c r="Q16" s="258"/>
      <c r="R16" s="263">
        <v>1112310</v>
      </c>
      <c r="S16" s="211"/>
      <c r="T16" s="211"/>
      <c r="U16" s="211"/>
      <c r="V16" s="211"/>
      <c r="W16" s="211"/>
      <c r="X16" s="211"/>
      <c r="Y16" s="268"/>
      <c r="Z16" s="271">
        <v>12.6</v>
      </c>
      <c r="AA16" s="271"/>
      <c r="AB16" s="271"/>
      <c r="AC16" s="271"/>
      <c r="AD16" s="274">
        <v>981193</v>
      </c>
      <c r="AE16" s="274"/>
      <c r="AF16" s="274"/>
      <c r="AG16" s="274"/>
      <c r="AH16" s="274"/>
      <c r="AI16" s="274"/>
      <c r="AJ16" s="274"/>
      <c r="AK16" s="274"/>
      <c r="AL16" s="278">
        <v>19.399999999999999</v>
      </c>
      <c r="AM16" s="231"/>
      <c r="AN16" s="231"/>
      <c r="AO16" s="283"/>
      <c r="AP16" s="250" t="s">
        <v>281</v>
      </c>
      <c r="AQ16" s="1"/>
      <c r="AR16" s="1"/>
      <c r="AS16" s="1"/>
      <c r="AT16" s="1"/>
      <c r="AU16" s="1"/>
      <c r="AV16" s="1"/>
      <c r="AW16" s="1"/>
      <c r="AX16" s="1"/>
      <c r="AY16" s="1"/>
      <c r="AZ16" s="1"/>
      <c r="BA16" s="1"/>
      <c r="BB16" s="1"/>
      <c r="BC16" s="1"/>
      <c r="BD16" s="1"/>
      <c r="BE16" s="1"/>
      <c r="BF16" s="258"/>
      <c r="BG16" s="263" t="s">
        <v>248</v>
      </c>
      <c r="BH16" s="211"/>
      <c r="BI16" s="211"/>
      <c r="BJ16" s="211"/>
      <c r="BK16" s="211"/>
      <c r="BL16" s="211"/>
      <c r="BM16" s="211"/>
      <c r="BN16" s="268"/>
      <c r="BO16" s="271" t="s">
        <v>248</v>
      </c>
      <c r="BP16" s="271"/>
      <c r="BQ16" s="271"/>
      <c r="BR16" s="271"/>
      <c r="BS16" s="307" t="s">
        <v>248</v>
      </c>
      <c r="BT16" s="211"/>
      <c r="BU16" s="211"/>
      <c r="BV16" s="211"/>
      <c r="BW16" s="211"/>
      <c r="BX16" s="211"/>
      <c r="BY16" s="211"/>
      <c r="BZ16" s="211"/>
      <c r="CA16" s="211"/>
      <c r="CB16" s="309"/>
      <c r="CD16" s="250" t="s">
        <v>198</v>
      </c>
      <c r="CE16" s="1"/>
      <c r="CF16" s="1"/>
      <c r="CG16" s="1"/>
      <c r="CH16" s="1"/>
      <c r="CI16" s="1"/>
      <c r="CJ16" s="1"/>
      <c r="CK16" s="1"/>
      <c r="CL16" s="1"/>
      <c r="CM16" s="1"/>
      <c r="CN16" s="1"/>
      <c r="CO16" s="1"/>
      <c r="CP16" s="1"/>
      <c r="CQ16" s="258"/>
      <c r="CR16" s="263" t="s">
        <v>248</v>
      </c>
      <c r="CS16" s="211"/>
      <c r="CT16" s="211"/>
      <c r="CU16" s="211"/>
      <c r="CV16" s="211"/>
      <c r="CW16" s="211"/>
      <c r="CX16" s="211"/>
      <c r="CY16" s="268"/>
      <c r="CZ16" s="271" t="s">
        <v>248</v>
      </c>
      <c r="DA16" s="271"/>
      <c r="DB16" s="271"/>
      <c r="DC16" s="271"/>
      <c r="DD16" s="307" t="s">
        <v>248</v>
      </c>
      <c r="DE16" s="211"/>
      <c r="DF16" s="211"/>
      <c r="DG16" s="211"/>
      <c r="DH16" s="211"/>
      <c r="DI16" s="211"/>
      <c r="DJ16" s="211"/>
      <c r="DK16" s="211"/>
      <c r="DL16" s="211"/>
      <c r="DM16" s="211"/>
      <c r="DN16" s="211"/>
      <c r="DO16" s="211"/>
      <c r="DP16" s="268"/>
      <c r="DQ16" s="307" t="s">
        <v>248</v>
      </c>
      <c r="DR16" s="211"/>
      <c r="DS16" s="211"/>
      <c r="DT16" s="211"/>
      <c r="DU16" s="211"/>
      <c r="DV16" s="211"/>
      <c r="DW16" s="211"/>
      <c r="DX16" s="211"/>
      <c r="DY16" s="211"/>
      <c r="DZ16" s="211"/>
      <c r="EA16" s="211"/>
      <c r="EB16" s="211"/>
      <c r="EC16" s="309"/>
    </row>
    <row r="17" spans="2:133" ht="11.25" customHeight="1">
      <c r="B17" s="250" t="s">
        <v>79</v>
      </c>
      <c r="C17" s="1"/>
      <c r="D17" s="1"/>
      <c r="E17" s="1"/>
      <c r="F17" s="1"/>
      <c r="G17" s="1"/>
      <c r="H17" s="1"/>
      <c r="I17" s="1"/>
      <c r="J17" s="1"/>
      <c r="K17" s="1"/>
      <c r="L17" s="1"/>
      <c r="M17" s="1"/>
      <c r="N17" s="1"/>
      <c r="O17" s="1"/>
      <c r="P17" s="1"/>
      <c r="Q17" s="258"/>
      <c r="R17" s="263">
        <v>981193</v>
      </c>
      <c r="S17" s="211"/>
      <c r="T17" s="211"/>
      <c r="U17" s="211"/>
      <c r="V17" s="211"/>
      <c r="W17" s="211"/>
      <c r="X17" s="211"/>
      <c r="Y17" s="268"/>
      <c r="Z17" s="271">
        <v>11.1</v>
      </c>
      <c r="AA17" s="271"/>
      <c r="AB17" s="271"/>
      <c r="AC17" s="271"/>
      <c r="AD17" s="274">
        <v>981193</v>
      </c>
      <c r="AE17" s="274"/>
      <c r="AF17" s="274"/>
      <c r="AG17" s="274"/>
      <c r="AH17" s="274"/>
      <c r="AI17" s="274"/>
      <c r="AJ17" s="274"/>
      <c r="AK17" s="274"/>
      <c r="AL17" s="278">
        <v>19.399999999999999</v>
      </c>
      <c r="AM17" s="231"/>
      <c r="AN17" s="231"/>
      <c r="AO17" s="283"/>
      <c r="AP17" s="250" t="s">
        <v>282</v>
      </c>
      <c r="AQ17" s="1"/>
      <c r="AR17" s="1"/>
      <c r="AS17" s="1"/>
      <c r="AT17" s="1"/>
      <c r="AU17" s="1"/>
      <c r="AV17" s="1"/>
      <c r="AW17" s="1"/>
      <c r="AX17" s="1"/>
      <c r="AY17" s="1"/>
      <c r="AZ17" s="1"/>
      <c r="BA17" s="1"/>
      <c r="BB17" s="1"/>
      <c r="BC17" s="1"/>
      <c r="BD17" s="1"/>
      <c r="BE17" s="1"/>
      <c r="BF17" s="258"/>
      <c r="BG17" s="263" t="s">
        <v>248</v>
      </c>
      <c r="BH17" s="211"/>
      <c r="BI17" s="211"/>
      <c r="BJ17" s="211"/>
      <c r="BK17" s="211"/>
      <c r="BL17" s="211"/>
      <c r="BM17" s="211"/>
      <c r="BN17" s="268"/>
      <c r="BO17" s="271" t="s">
        <v>248</v>
      </c>
      <c r="BP17" s="271"/>
      <c r="BQ17" s="271"/>
      <c r="BR17" s="271"/>
      <c r="BS17" s="307" t="s">
        <v>248</v>
      </c>
      <c r="BT17" s="211"/>
      <c r="BU17" s="211"/>
      <c r="BV17" s="211"/>
      <c r="BW17" s="211"/>
      <c r="BX17" s="211"/>
      <c r="BY17" s="211"/>
      <c r="BZ17" s="211"/>
      <c r="CA17" s="211"/>
      <c r="CB17" s="309"/>
      <c r="CD17" s="250" t="s">
        <v>283</v>
      </c>
      <c r="CE17" s="1"/>
      <c r="CF17" s="1"/>
      <c r="CG17" s="1"/>
      <c r="CH17" s="1"/>
      <c r="CI17" s="1"/>
      <c r="CJ17" s="1"/>
      <c r="CK17" s="1"/>
      <c r="CL17" s="1"/>
      <c r="CM17" s="1"/>
      <c r="CN17" s="1"/>
      <c r="CO17" s="1"/>
      <c r="CP17" s="1"/>
      <c r="CQ17" s="258"/>
      <c r="CR17" s="263">
        <v>623025</v>
      </c>
      <c r="CS17" s="211"/>
      <c r="CT17" s="211"/>
      <c r="CU17" s="211"/>
      <c r="CV17" s="211"/>
      <c r="CW17" s="211"/>
      <c r="CX17" s="211"/>
      <c r="CY17" s="268"/>
      <c r="CZ17" s="271">
        <v>7.5</v>
      </c>
      <c r="DA17" s="271"/>
      <c r="DB17" s="271"/>
      <c r="DC17" s="271"/>
      <c r="DD17" s="307" t="s">
        <v>248</v>
      </c>
      <c r="DE17" s="211"/>
      <c r="DF17" s="211"/>
      <c r="DG17" s="211"/>
      <c r="DH17" s="211"/>
      <c r="DI17" s="211"/>
      <c r="DJ17" s="211"/>
      <c r="DK17" s="211"/>
      <c r="DL17" s="211"/>
      <c r="DM17" s="211"/>
      <c r="DN17" s="211"/>
      <c r="DO17" s="211"/>
      <c r="DP17" s="268"/>
      <c r="DQ17" s="307">
        <v>621246</v>
      </c>
      <c r="DR17" s="211"/>
      <c r="DS17" s="211"/>
      <c r="DT17" s="211"/>
      <c r="DU17" s="211"/>
      <c r="DV17" s="211"/>
      <c r="DW17" s="211"/>
      <c r="DX17" s="211"/>
      <c r="DY17" s="211"/>
      <c r="DZ17" s="211"/>
      <c r="EA17" s="211"/>
      <c r="EB17" s="211"/>
      <c r="EC17" s="309"/>
    </row>
    <row r="18" spans="2:133" ht="11.25" customHeight="1">
      <c r="B18" s="250" t="s">
        <v>108</v>
      </c>
      <c r="C18" s="1"/>
      <c r="D18" s="1"/>
      <c r="E18" s="1"/>
      <c r="F18" s="1"/>
      <c r="G18" s="1"/>
      <c r="H18" s="1"/>
      <c r="I18" s="1"/>
      <c r="J18" s="1"/>
      <c r="K18" s="1"/>
      <c r="L18" s="1"/>
      <c r="M18" s="1"/>
      <c r="N18" s="1"/>
      <c r="O18" s="1"/>
      <c r="P18" s="1"/>
      <c r="Q18" s="258"/>
      <c r="R18" s="263">
        <v>131115</v>
      </c>
      <c r="S18" s="211"/>
      <c r="T18" s="211"/>
      <c r="U18" s="211"/>
      <c r="V18" s="211"/>
      <c r="W18" s="211"/>
      <c r="X18" s="211"/>
      <c r="Y18" s="268"/>
      <c r="Z18" s="271">
        <v>1.5</v>
      </c>
      <c r="AA18" s="271"/>
      <c r="AB18" s="271"/>
      <c r="AC18" s="271"/>
      <c r="AD18" s="274" t="s">
        <v>248</v>
      </c>
      <c r="AE18" s="274"/>
      <c r="AF18" s="274"/>
      <c r="AG18" s="274"/>
      <c r="AH18" s="274"/>
      <c r="AI18" s="274"/>
      <c r="AJ18" s="274"/>
      <c r="AK18" s="274"/>
      <c r="AL18" s="278" t="s">
        <v>248</v>
      </c>
      <c r="AM18" s="231"/>
      <c r="AN18" s="231"/>
      <c r="AO18" s="283"/>
      <c r="AP18" s="250" t="s">
        <v>40</v>
      </c>
      <c r="AQ18" s="1"/>
      <c r="AR18" s="1"/>
      <c r="AS18" s="1"/>
      <c r="AT18" s="1"/>
      <c r="AU18" s="1"/>
      <c r="AV18" s="1"/>
      <c r="AW18" s="1"/>
      <c r="AX18" s="1"/>
      <c r="AY18" s="1"/>
      <c r="AZ18" s="1"/>
      <c r="BA18" s="1"/>
      <c r="BB18" s="1"/>
      <c r="BC18" s="1"/>
      <c r="BD18" s="1"/>
      <c r="BE18" s="1"/>
      <c r="BF18" s="258"/>
      <c r="BG18" s="263" t="s">
        <v>248</v>
      </c>
      <c r="BH18" s="211"/>
      <c r="BI18" s="211"/>
      <c r="BJ18" s="211"/>
      <c r="BK18" s="211"/>
      <c r="BL18" s="211"/>
      <c r="BM18" s="211"/>
      <c r="BN18" s="268"/>
      <c r="BO18" s="271" t="s">
        <v>248</v>
      </c>
      <c r="BP18" s="271"/>
      <c r="BQ18" s="271"/>
      <c r="BR18" s="271"/>
      <c r="BS18" s="307" t="s">
        <v>248</v>
      </c>
      <c r="BT18" s="211"/>
      <c r="BU18" s="211"/>
      <c r="BV18" s="211"/>
      <c r="BW18" s="211"/>
      <c r="BX18" s="211"/>
      <c r="BY18" s="211"/>
      <c r="BZ18" s="211"/>
      <c r="CA18" s="211"/>
      <c r="CB18" s="309"/>
      <c r="CD18" s="250" t="s">
        <v>284</v>
      </c>
      <c r="CE18" s="1"/>
      <c r="CF18" s="1"/>
      <c r="CG18" s="1"/>
      <c r="CH18" s="1"/>
      <c r="CI18" s="1"/>
      <c r="CJ18" s="1"/>
      <c r="CK18" s="1"/>
      <c r="CL18" s="1"/>
      <c r="CM18" s="1"/>
      <c r="CN18" s="1"/>
      <c r="CO18" s="1"/>
      <c r="CP18" s="1"/>
      <c r="CQ18" s="258"/>
      <c r="CR18" s="263" t="s">
        <v>248</v>
      </c>
      <c r="CS18" s="211"/>
      <c r="CT18" s="211"/>
      <c r="CU18" s="211"/>
      <c r="CV18" s="211"/>
      <c r="CW18" s="211"/>
      <c r="CX18" s="211"/>
      <c r="CY18" s="268"/>
      <c r="CZ18" s="271" t="s">
        <v>248</v>
      </c>
      <c r="DA18" s="271"/>
      <c r="DB18" s="271"/>
      <c r="DC18" s="271"/>
      <c r="DD18" s="307" t="s">
        <v>248</v>
      </c>
      <c r="DE18" s="211"/>
      <c r="DF18" s="211"/>
      <c r="DG18" s="211"/>
      <c r="DH18" s="211"/>
      <c r="DI18" s="211"/>
      <c r="DJ18" s="211"/>
      <c r="DK18" s="211"/>
      <c r="DL18" s="211"/>
      <c r="DM18" s="211"/>
      <c r="DN18" s="211"/>
      <c r="DO18" s="211"/>
      <c r="DP18" s="268"/>
      <c r="DQ18" s="307" t="s">
        <v>248</v>
      </c>
      <c r="DR18" s="211"/>
      <c r="DS18" s="211"/>
      <c r="DT18" s="211"/>
      <c r="DU18" s="211"/>
      <c r="DV18" s="211"/>
      <c r="DW18" s="211"/>
      <c r="DX18" s="211"/>
      <c r="DY18" s="211"/>
      <c r="DZ18" s="211"/>
      <c r="EA18" s="211"/>
      <c r="EB18" s="211"/>
      <c r="EC18" s="309"/>
    </row>
    <row r="19" spans="2:133" ht="11.25" customHeight="1">
      <c r="B19" s="250" t="s">
        <v>30</v>
      </c>
      <c r="C19" s="1"/>
      <c r="D19" s="1"/>
      <c r="E19" s="1"/>
      <c r="F19" s="1"/>
      <c r="G19" s="1"/>
      <c r="H19" s="1"/>
      <c r="I19" s="1"/>
      <c r="J19" s="1"/>
      <c r="K19" s="1"/>
      <c r="L19" s="1"/>
      <c r="M19" s="1"/>
      <c r="N19" s="1"/>
      <c r="O19" s="1"/>
      <c r="P19" s="1"/>
      <c r="Q19" s="258"/>
      <c r="R19" s="263">
        <v>2</v>
      </c>
      <c r="S19" s="211"/>
      <c r="T19" s="211"/>
      <c r="U19" s="211"/>
      <c r="V19" s="211"/>
      <c r="W19" s="211"/>
      <c r="X19" s="211"/>
      <c r="Y19" s="268"/>
      <c r="Z19" s="271">
        <v>0</v>
      </c>
      <c r="AA19" s="271"/>
      <c r="AB19" s="271"/>
      <c r="AC19" s="271"/>
      <c r="AD19" s="274" t="s">
        <v>248</v>
      </c>
      <c r="AE19" s="274"/>
      <c r="AF19" s="274"/>
      <c r="AG19" s="274"/>
      <c r="AH19" s="274"/>
      <c r="AI19" s="274"/>
      <c r="AJ19" s="274"/>
      <c r="AK19" s="274"/>
      <c r="AL19" s="278" t="s">
        <v>248</v>
      </c>
      <c r="AM19" s="231"/>
      <c r="AN19" s="231"/>
      <c r="AO19" s="283"/>
      <c r="AP19" s="250" t="s">
        <v>285</v>
      </c>
      <c r="AQ19" s="1"/>
      <c r="AR19" s="1"/>
      <c r="AS19" s="1"/>
      <c r="AT19" s="1"/>
      <c r="AU19" s="1"/>
      <c r="AV19" s="1"/>
      <c r="AW19" s="1"/>
      <c r="AX19" s="1"/>
      <c r="AY19" s="1"/>
      <c r="AZ19" s="1"/>
      <c r="BA19" s="1"/>
      <c r="BB19" s="1"/>
      <c r="BC19" s="1"/>
      <c r="BD19" s="1"/>
      <c r="BE19" s="1"/>
      <c r="BF19" s="258"/>
      <c r="BG19" s="263">
        <v>112301</v>
      </c>
      <c r="BH19" s="211"/>
      <c r="BI19" s="211"/>
      <c r="BJ19" s="211"/>
      <c r="BK19" s="211"/>
      <c r="BL19" s="211"/>
      <c r="BM19" s="211"/>
      <c r="BN19" s="268"/>
      <c r="BO19" s="271">
        <v>3</v>
      </c>
      <c r="BP19" s="271"/>
      <c r="BQ19" s="271"/>
      <c r="BR19" s="271"/>
      <c r="BS19" s="307" t="s">
        <v>248</v>
      </c>
      <c r="BT19" s="211"/>
      <c r="BU19" s="211"/>
      <c r="BV19" s="211"/>
      <c r="BW19" s="211"/>
      <c r="BX19" s="211"/>
      <c r="BY19" s="211"/>
      <c r="BZ19" s="211"/>
      <c r="CA19" s="211"/>
      <c r="CB19" s="309"/>
      <c r="CD19" s="250" t="s">
        <v>286</v>
      </c>
      <c r="CE19" s="1"/>
      <c r="CF19" s="1"/>
      <c r="CG19" s="1"/>
      <c r="CH19" s="1"/>
      <c r="CI19" s="1"/>
      <c r="CJ19" s="1"/>
      <c r="CK19" s="1"/>
      <c r="CL19" s="1"/>
      <c r="CM19" s="1"/>
      <c r="CN19" s="1"/>
      <c r="CO19" s="1"/>
      <c r="CP19" s="1"/>
      <c r="CQ19" s="258"/>
      <c r="CR19" s="263" t="s">
        <v>248</v>
      </c>
      <c r="CS19" s="211"/>
      <c r="CT19" s="211"/>
      <c r="CU19" s="211"/>
      <c r="CV19" s="211"/>
      <c r="CW19" s="211"/>
      <c r="CX19" s="211"/>
      <c r="CY19" s="268"/>
      <c r="CZ19" s="271" t="s">
        <v>248</v>
      </c>
      <c r="DA19" s="271"/>
      <c r="DB19" s="271"/>
      <c r="DC19" s="271"/>
      <c r="DD19" s="307" t="s">
        <v>248</v>
      </c>
      <c r="DE19" s="211"/>
      <c r="DF19" s="211"/>
      <c r="DG19" s="211"/>
      <c r="DH19" s="211"/>
      <c r="DI19" s="211"/>
      <c r="DJ19" s="211"/>
      <c r="DK19" s="211"/>
      <c r="DL19" s="211"/>
      <c r="DM19" s="211"/>
      <c r="DN19" s="211"/>
      <c r="DO19" s="211"/>
      <c r="DP19" s="268"/>
      <c r="DQ19" s="307" t="s">
        <v>248</v>
      </c>
      <c r="DR19" s="211"/>
      <c r="DS19" s="211"/>
      <c r="DT19" s="211"/>
      <c r="DU19" s="211"/>
      <c r="DV19" s="211"/>
      <c r="DW19" s="211"/>
      <c r="DX19" s="211"/>
      <c r="DY19" s="211"/>
      <c r="DZ19" s="211"/>
      <c r="EA19" s="211"/>
      <c r="EB19" s="211"/>
      <c r="EC19" s="309"/>
    </row>
    <row r="20" spans="2:133" ht="11.25" customHeight="1">
      <c r="B20" s="250" t="s">
        <v>31</v>
      </c>
      <c r="C20" s="1"/>
      <c r="D20" s="1"/>
      <c r="E20" s="1"/>
      <c r="F20" s="1"/>
      <c r="G20" s="1"/>
      <c r="H20" s="1"/>
      <c r="I20" s="1"/>
      <c r="J20" s="1"/>
      <c r="K20" s="1"/>
      <c r="L20" s="1"/>
      <c r="M20" s="1"/>
      <c r="N20" s="1"/>
      <c r="O20" s="1"/>
      <c r="P20" s="1"/>
      <c r="Q20" s="258"/>
      <c r="R20" s="263">
        <v>5302918</v>
      </c>
      <c r="S20" s="211"/>
      <c r="T20" s="211"/>
      <c r="U20" s="211"/>
      <c r="V20" s="211"/>
      <c r="W20" s="211"/>
      <c r="X20" s="211"/>
      <c r="Y20" s="268"/>
      <c r="Z20" s="271">
        <v>60.2</v>
      </c>
      <c r="AA20" s="271"/>
      <c r="AB20" s="271"/>
      <c r="AC20" s="271"/>
      <c r="AD20" s="274">
        <v>5059500</v>
      </c>
      <c r="AE20" s="274"/>
      <c r="AF20" s="274"/>
      <c r="AG20" s="274"/>
      <c r="AH20" s="274"/>
      <c r="AI20" s="274"/>
      <c r="AJ20" s="274"/>
      <c r="AK20" s="274"/>
      <c r="AL20" s="278">
        <v>99.8</v>
      </c>
      <c r="AM20" s="231"/>
      <c r="AN20" s="231"/>
      <c r="AO20" s="283"/>
      <c r="AP20" s="250" t="s">
        <v>289</v>
      </c>
      <c r="AQ20" s="1"/>
      <c r="AR20" s="1"/>
      <c r="AS20" s="1"/>
      <c r="AT20" s="1"/>
      <c r="AU20" s="1"/>
      <c r="AV20" s="1"/>
      <c r="AW20" s="1"/>
      <c r="AX20" s="1"/>
      <c r="AY20" s="1"/>
      <c r="AZ20" s="1"/>
      <c r="BA20" s="1"/>
      <c r="BB20" s="1"/>
      <c r="BC20" s="1"/>
      <c r="BD20" s="1"/>
      <c r="BE20" s="1"/>
      <c r="BF20" s="258"/>
      <c r="BG20" s="263">
        <v>112301</v>
      </c>
      <c r="BH20" s="211"/>
      <c r="BI20" s="211"/>
      <c r="BJ20" s="211"/>
      <c r="BK20" s="211"/>
      <c r="BL20" s="211"/>
      <c r="BM20" s="211"/>
      <c r="BN20" s="268"/>
      <c r="BO20" s="271">
        <v>3</v>
      </c>
      <c r="BP20" s="271"/>
      <c r="BQ20" s="271"/>
      <c r="BR20" s="271"/>
      <c r="BS20" s="307" t="s">
        <v>248</v>
      </c>
      <c r="BT20" s="211"/>
      <c r="BU20" s="211"/>
      <c r="BV20" s="211"/>
      <c r="BW20" s="211"/>
      <c r="BX20" s="211"/>
      <c r="BY20" s="211"/>
      <c r="BZ20" s="211"/>
      <c r="CA20" s="211"/>
      <c r="CB20" s="309"/>
      <c r="CD20" s="250" t="s">
        <v>47</v>
      </c>
      <c r="CE20" s="1"/>
      <c r="CF20" s="1"/>
      <c r="CG20" s="1"/>
      <c r="CH20" s="1"/>
      <c r="CI20" s="1"/>
      <c r="CJ20" s="1"/>
      <c r="CK20" s="1"/>
      <c r="CL20" s="1"/>
      <c r="CM20" s="1"/>
      <c r="CN20" s="1"/>
      <c r="CO20" s="1"/>
      <c r="CP20" s="1"/>
      <c r="CQ20" s="258"/>
      <c r="CR20" s="263">
        <v>8355550</v>
      </c>
      <c r="CS20" s="211"/>
      <c r="CT20" s="211"/>
      <c r="CU20" s="211"/>
      <c r="CV20" s="211"/>
      <c r="CW20" s="211"/>
      <c r="CX20" s="211"/>
      <c r="CY20" s="268"/>
      <c r="CZ20" s="271">
        <v>100</v>
      </c>
      <c r="DA20" s="271"/>
      <c r="DB20" s="271"/>
      <c r="DC20" s="271"/>
      <c r="DD20" s="307">
        <v>1290485</v>
      </c>
      <c r="DE20" s="211"/>
      <c r="DF20" s="211"/>
      <c r="DG20" s="211"/>
      <c r="DH20" s="211"/>
      <c r="DI20" s="211"/>
      <c r="DJ20" s="211"/>
      <c r="DK20" s="211"/>
      <c r="DL20" s="211"/>
      <c r="DM20" s="211"/>
      <c r="DN20" s="211"/>
      <c r="DO20" s="211"/>
      <c r="DP20" s="268"/>
      <c r="DQ20" s="307">
        <v>6111507</v>
      </c>
      <c r="DR20" s="211"/>
      <c r="DS20" s="211"/>
      <c r="DT20" s="211"/>
      <c r="DU20" s="211"/>
      <c r="DV20" s="211"/>
      <c r="DW20" s="211"/>
      <c r="DX20" s="211"/>
      <c r="DY20" s="211"/>
      <c r="DZ20" s="211"/>
      <c r="EA20" s="211"/>
      <c r="EB20" s="211"/>
      <c r="EC20" s="309"/>
    </row>
    <row r="21" spans="2:133" ht="11.25" customHeight="1">
      <c r="B21" s="250" t="s">
        <v>154</v>
      </c>
      <c r="C21" s="1"/>
      <c r="D21" s="1"/>
      <c r="E21" s="1"/>
      <c r="F21" s="1"/>
      <c r="G21" s="1"/>
      <c r="H21" s="1"/>
      <c r="I21" s="1"/>
      <c r="J21" s="1"/>
      <c r="K21" s="1"/>
      <c r="L21" s="1"/>
      <c r="M21" s="1"/>
      <c r="N21" s="1"/>
      <c r="O21" s="1"/>
      <c r="P21" s="1"/>
      <c r="Q21" s="258"/>
      <c r="R21" s="263">
        <v>4691</v>
      </c>
      <c r="S21" s="211"/>
      <c r="T21" s="211"/>
      <c r="U21" s="211"/>
      <c r="V21" s="211"/>
      <c r="W21" s="211"/>
      <c r="X21" s="211"/>
      <c r="Y21" s="268"/>
      <c r="Z21" s="271">
        <v>0.1</v>
      </c>
      <c r="AA21" s="271"/>
      <c r="AB21" s="271"/>
      <c r="AC21" s="271"/>
      <c r="AD21" s="274">
        <v>4691</v>
      </c>
      <c r="AE21" s="274"/>
      <c r="AF21" s="274"/>
      <c r="AG21" s="274"/>
      <c r="AH21" s="274"/>
      <c r="AI21" s="274"/>
      <c r="AJ21" s="274"/>
      <c r="AK21" s="274"/>
      <c r="AL21" s="278">
        <v>0.1</v>
      </c>
      <c r="AM21" s="231"/>
      <c r="AN21" s="231"/>
      <c r="AO21" s="283"/>
      <c r="AP21" s="286" t="s">
        <v>264</v>
      </c>
      <c r="AQ21" s="288"/>
      <c r="AR21" s="288"/>
      <c r="AS21" s="288"/>
      <c r="AT21" s="288"/>
      <c r="AU21" s="288"/>
      <c r="AV21" s="288"/>
      <c r="AW21" s="288"/>
      <c r="AX21" s="288"/>
      <c r="AY21" s="288"/>
      <c r="AZ21" s="288"/>
      <c r="BA21" s="288"/>
      <c r="BB21" s="288"/>
      <c r="BC21" s="288"/>
      <c r="BD21" s="288"/>
      <c r="BE21" s="288"/>
      <c r="BF21" s="296"/>
      <c r="BG21" s="263" t="s">
        <v>248</v>
      </c>
      <c r="BH21" s="211"/>
      <c r="BI21" s="211"/>
      <c r="BJ21" s="211"/>
      <c r="BK21" s="211"/>
      <c r="BL21" s="211"/>
      <c r="BM21" s="211"/>
      <c r="BN21" s="268"/>
      <c r="BO21" s="271" t="s">
        <v>248</v>
      </c>
      <c r="BP21" s="271"/>
      <c r="BQ21" s="271"/>
      <c r="BR21" s="271"/>
      <c r="BS21" s="307" t="s">
        <v>248</v>
      </c>
      <c r="BT21" s="211"/>
      <c r="BU21" s="211"/>
      <c r="BV21" s="211"/>
      <c r="BW21" s="211"/>
      <c r="BX21" s="211"/>
      <c r="BY21" s="211"/>
      <c r="BZ21" s="211"/>
      <c r="CA21" s="211"/>
      <c r="CB21" s="309"/>
      <c r="CC21" s="1"/>
      <c r="CD21" s="252"/>
      <c r="CE21" s="256"/>
      <c r="CF21" s="256"/>
      <c r="CG21" s="256"/>
      <c r="CH21" s="256"/>
      <c r="CI21" s="256"/>
      <c r="CJ21" s="256"/>
      <c r="CK21" s="256"/>
      <c r="CL21" s="256"/>
      <c r="CM21" s="256"/>
      <c r="CN21" s="256"/>
      <c r="CO21" s="256"/>
      <c r="CP21" s="256"/>
      <c r="CQ21" s="260"/>
      <c r="CR21" s="263"/>
      <c r="CS21" s="211"/>
      <c r="CT21" s="211"/>
      <c r="CU21" s="211"/>
      <c r="CV21" s="211"/>
      <c r="CW21" s="211"/>
      <c r="CX21" s="211"/>
      <c r="CY21" s="268"/>
      <c r="CZ21" s="271"/>
      <c r="DA21" s="271"/>
      <c r="DB21" s="271"/>
      <c r="DC21" s="271"/>
      <c r="DD21" s="307"/>
      <c r="DE21" s="211"/>
      <c r="DF21" s="211"/>
      <c r="DG21" s="211"/>
      <c r="DH21" s="211"/>
      <c r="DI21" s="211"/>
      <c r="DJ21" s="211"/>
      <c r="DK21" s="211"/>
      <c r="DL21" s="211"/>
      <c r="DM21" s="211"/>
      <c r="DN21" s="211"/>
      <c r="DO21" s="211"/>
      <c r="DP21" s="268"/>
      <c r="DQ21" s="307"/>
      <c r="DR21" s="211"/>
      <c r="DS21" s="211"/>
      <c r="DT21" s="211"/>
      <c r="DU21" s="211"/>
      <c r="DV21" s="211"/>
      <c r="DW21" s="211"/>
      <c r="DX21" s="211"/>
      <c r="DY21" s="211"/>
      <c r="DZ21" s="211"/>
      <c r="EA21" s="211"/>
      <c r="EB21" s="211"/>
      <c r="EC21" s="309"/>
    </row>
    <row r="22" spans="2:133" ht="11.25" customHeight="1">
      <c r="B22" s="250" t="s">
        <v>291</v>
      </c>
      <c r="C22" s="1"/>
      <c r="D22" s="1"/>
      <c r="E22" s="1"/>
      <c r="F22" s="1"/>
      <c r="G22" s="1"/>
      <c r="H22" s="1"/>
      <c r="I22" s="1"/>
      <c r="J22" s="1"/>
      <c r="K22" s="1"/>
      <c r="L22" s="1"/>
      <c r="M22" s="1"/>
      <c r="N22" s="1"/>
      <c r="O22" s="1"/>
      <c r="P22" s="1"/>
      <c r="Q22" s="258"/>
      <c r="R22" s="263">
        <v>191759</v>
      </c>
      <c r="S22" s="211"/>
      <c r="T22" s="211"/>
      <c r="U22" s="211"/>
      <c r="V22" s="211"/>
      <c r="W22" s="211"/>
      <c r="X22" s="211"/>
      <c r="Y22" s="268"/>
      <c r="Z22" s="271">
        <v>2.2000000000000002</v>
      </c>
      <c r="AA22" s="271"/>
      <c r="AB22" s="271"/>
      <c r="AC22" s="271"/>
      <c r="AD22" s="274" t="s">
        <v>248</v>
      </c>
      <c r="AE22" s="274"/>
      <c r="AF22" s="274"/>
      <c r="AG22" s="274"/>
      <c r="AH22" s="274"/>
      <c r="AI22" s="274"/>
      <c r="AJ22" s="274"/>
      <c r="AK22" s="274"/>
      <c r="AL22" s="278" t="s">
        <v>248</v>
      </c>
      <c r="AM22" s="231"/>
      <c r="AN22" s="231"/>
      <c r="AO22" s="283"/>
      <c r="AP22" s="286" t="s">
        <v>292</v>
      </c>
      <c r="AQ22" s="288"/>
      <c r="AR22" s="288"/>
      <c r="AS22" s="288"/>
      <c r="AT22" s="288"/>
      <c r="AU22" s="288"/>
      <c r="AV22" s="288"/>
      <c r="AW22" s="288"/>
      <c r="AX22" s="288"/>
      <c r="AY22" s="288"/>
      <c r="AZ22" s="288"/>
      <c r="BA22" s="288"/>
      <c r="BB22" s="288"/>
      <c r="BC22" s="288"/>
      <c r="BD22" s="288"/>
      <c r="BE22" s="288"/>
      <c r="BF22" s="296"/>
      <c r="BG22" s="263" t="s">
        <v>248</v>
      </c>
      <c r="BH22" s="211"/>
      <c r="BI22" s="211"/>
      <c r="BJ22" s="211"/>
      <c r="BK22" s="211"/>
      <c r="BL22" s="211"/>
      <c r="BM22" s="211"/>
      <c r="BN22" s="268"/>
      <c r="BO22" s="271" t="s">
        <v>248</v>
      </c>
      <c r="BP22" s="271"/>
      <c r="BQ22" s="271"/>
      <c r="BR22" s="271"/>
      <c r="BS22" s="307" t="s">
        <v>248</v>
      </c>
      <c r="BT22" s="211"/>
      <c r="BU22" s="211"/>
      <c r="BV22" s="211"/>
      <c r="BW22" s="211"/>
      <c r="BX22" s="211"/>
      <c r="BY22" s="211"/>
      <c r="BZ22" s="211"/>
      <c r="CA22" s="211"/>
      <c r="CB22" s="309"/>
      <c r="CD22" s="144" t="s">
        <v>228</v>
      </c>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40"/>
    </row>
    <row r="23" spans="2:133" ht="11.25" customHeight="1">
      <c r="B23" s="250" t="s">
        <v>294</v>
      </c>
      <c r="C23" s="1"/>
      <c r="D23" s="1"/>
      <c r="E23" s="1"/>
      <c r="F23" s="1"/>
      <c r="G23" s="1"/>
      <c r="H23" s="1"/>
      <c r="I23" s="1"/>
      <c r="J23" s="1"/>
      <c r="K23" s="1"/>
      <c r="L23" s="1"/>
      <c r="M23" s="1"/>
      <c r="N23" s="1"/>
      <c r="O23" s="1"/>
      <c r="P23" s="1"/>
      <c r="Q23" s="258"/>
      <c r="R23" s="263">
        <v>115153</v>
      </c>
      <c r="S23" s="211"/>
      <c r="T23" s="211"/>
      <c r="U23" s="211"/>
      <c r="V23" s="211"/>
      <c r="W23" s="211"/>
      <c r="X23" s="211"/>
      <c r="Y23" s="268"/>
      <c r="Z23" s="271">
        <v>1.3</v>
      </c>
      <c r="AA23" s="271"/>
      <c r="AB23" s="271"/>
      <c r="AC23" s="271"/>
      <c r="AD23" s="274">
        <v>4249</v>
      </c>
      <c r="AE23" s="274"/>
      <c r="AF23" s="274"/>
      <c r="AG23" s="274"/>
      <c r="AH23" s="274"/>
      <c r="AI23" s="274"/>
      <c r="AJ23" s="274"/>
      <c r="AK23" s="274"/>
      <c r="AL23" s="278">
        <v>0.1</v>
      </c>
      <c r="AM23" s="231"/>
      <c r="AN23" s="231"/>
      <c r="AO23" s="283"/>
      <c r="AP23" s="286" t="s">
        <v>296</v>
      </c>
      <c r="AQ23" s="288"/>
      <c r="AR23" s="288"/>
      <c r="AS23" s="288"/>
      <c r="AT23" s="288"/>
      <c r="AU23" s="288"/>
      <c r="AV23" s="288"/>
      <c r="AW23" s="288"/>
      <c r="AX23" s="288"/>
      <c r="AY23" s="288"/>
      <c r="AZ23" s="288"/>
      <c r="BA23" s="288"/>
      <c r="BB23" s="288"/>
      <c r="BC23" s="288"/>
      <c r="BD23" s="288"/>
      <c r="BE23" s="288"/>
      <c r="BF23" s="296"/>
      <c r="BG23" s="263">
        <v>112301</v>
      </c>
      <c r="BH23" s="211"/>
      <c r="BI23" s="211"/>
      <c r="BJ23" s="211"/>
      <c r="BK23" s="211"/>
      <c r="BL23" s="211"/>
      <c r="BM23" s="211"/>
      <c r="BN23" s="268"/>
      <c r="BO23" s="271">
        <v>3</v>
      </c>
      <c r="BP23" s="271"/>
      <c r="BQ23" s="271"/>
      <c r="BR23" s="271"/>
      <c r="BS23" s="307" t="s">
        <v>248</v>
      </c>
      <c r="BT23" s="211"/>
      <c r="BU23" s="211"/>
      <c r="BV23" s="211"/>
      <c r="BW23" s="211"/>
      <c r="BX23" s="211"/>
      <c r="BY23" s="211"/>
      <c r="BZ23" s="211"/>
      <c r="CA23" s="211"/>
      <c r="CB23" s="309"/>
      <c r="CD23" s="144" t="s">
        <v>70</v>
      </c>
      <c r="CE23" s="136"/>
      <c r="CF23" s="136"/>
      <c r="CG23" s="136"/>
      <c r="CH23" s="136"/>
      <c r="CI23" s="136"/>
      <c r="CJ23" s="136"/>
      <c r="CK23" s="136"/>
      <c r="CL23" s="136"/>
      <c r="CM23" s="136"/>
      <c r="CN23" s="136"/>
      <c r="CO23" s="136"/>
      <c r="CP23" s="136"/>
      <c r="CQ23" s="140"/>
      <c r="CR23" s="144" t="s">
        <v>297</v>
      </c>
      <c r="CS23" s="136"/>
      <c r="CT23" s="136"/>
      <c r="CU23" s="136"/>
      <c r="CV23" s="136"/>
      <c r="CW23" s="136"/>
      <c r="CX23" s="136"/>
      <c r="CY23" s="140"/>
      <c r="CZ23" s="144" t="s">
        <v>269</v>
      </c>
      <c r="DA23" s="136"/>
      <c r="DB23" s="136"/>
      <c r="DC23" s="140"/>
      <c r="DD23" s="144" t="s">
        <v>226</v>
      </c>
      <c r="DE23" s="136"/>
      <c r="DF23" s="136"/>
      <c r="DG23" s="136"/>
      <c r="DH23" s="136"/>
      <c r="DI23" s="136"/>
      <c r="DJ23" s="136"/>
      <c r="DK23" s="140"/>
      <c r="DL23" s="330" t="s">
        <v>299</v>
      </c>
      <c r="DM23" s="333"/>
      <c r="DN23" s="333"/>
      <c r="DO23" s="333"/>
      <c r="DP23" s="333"/>
      <c r="DQ23" s="333"/>
      <c r="DR23" s="333"/>
      <c r="DS23" s="333"/>
      <c r="DT23" s="333"/>
      <c r="DU23" s="333"/>
      <c r="DV23" s="337"/>
      <c r="DW23" s="144" t="s">
        <v>80</v>
      </c>
      <c r="DX23" s="136"/>
      <c r="DY23" s="136"/>
      <c r="DZ23" s="136"/>
      <c r="EA23" s="136"/>
      <c r="EB23" s="136"/>
      <c r="EC23" s="140"/>
    </row>
    <row r="24" spans="2:133" ht="11.25" customHeight="1">
      <c r="B24" s="250" t="s">
        <v>300</v>
      </c>
      <c r="C24" s="1"/>
      <c r="D24" s="1"/>
      <c r="E24" s="1"/>
      <c r="F24" s="1"/>
      <c r="G24" s="1"/>
      <c r="H24" s="1"/>
      <c r="I24" s="1"/>
      <c r="J24" s="1"/>
      <c r="K24" s="1"/>
      <c r="L24" s="1"/>
      <c r="M24" s="1"/>
      <c r="N24" s="1"/>
      <c r="O24" s="1"/>
      <c r="P24" s="1"/>
      <c r="Q24" s="258"/>
      <c r="R24" s="263">
        <v>13592</v>
      </c>
      <c r="S24" s="211"/>
      <c r="T24" s="211"/>
      <c r="U24" s="211"/>
      <c r="V24" s="211"/>
      <c r="W24" s="211"/>
      <c r="X24" s="211"/>
      <c r="Y24" s="268"/>
      <c r="Z24" s="271">
        <v>0.2</v>
      </c>
      <c r="AA24" s="271"/>
      <c r="AB24" s="271"/>
      <c r="AC24" s="271"/>
      <c r="AD24" s="274" t="s">
        <v>248</v>
      </c>
      <c r="AE24" s="274"/>
      <c r="AF24" s="274"/>
      <c r="AG24" s="274"/>
      <c r="AH24" s="274"/>
      <c r="AI24" s="274"/>
      <c r="AJ24" s="274"/>
      <c r="AK24" s="274"/>
      <c r="AL24" s="278" t="s">
        <v>248</v>
      </c>
      <c r="AM24" s="231"/>
      <c r="AN24" s="231"/>
      <c r="AO24" s="283"/>
      <c r="AP24" s="286" t="s">
        <v>293</v>
      </c>
      <c r="AQ24" s="288"/>
      <c r="AR24" s="288"/>
      <c r="AS24" s="288"/>
      <c r="AT24" s="288"/>
      <c r="AU24" s="288"/>
      <c r="AV24" s="288"/>
      <c r="AW24" s="288"/>
      <c r="AX24" s="288"/>
      <c r="AY24" s="288"/>
      <c r="AZ24" s="288"/>
      <c r="BA24" s="288"/>
      <c r="BB24" s="288"/>
      <c r="BC24" s="288"/>
      <c r="BD24" s="288"/>
      <c r="BE24" s="288"/>
      <c r="BF24" s="296"/>
      <c r="BG24" s="263" t="s">
        <v>248</v>
      </c>
      <c r="BH24" s="211"/>
      <c r="BI24" s="211"/>
      <c r="BJ24" s="211"/>
      <c r="BK24" s="211"/>
      <c r="BL24" s="211"/>
      <c r="BM24" s="211"/>
      <c r="BN24" s="268"/>
      <c r="BO24" s="271" t="s">
        <v>248</v>
      </c>
      <c r="BP24" s="271"/>
      <c r="BQ24" s="271"/>
      <c r="BR24" s="271"/>
      <c r="BS24" s="307" t="s">
        <v>248</v>
      </c>
      <c r="BT24" s="211"/>
      <c r="BU24" s="211"/>
      <c r="BV24" s="211"/>
      <c r="BW24" s="211"/>
      <c r="BX24" s="211"/>
      <c r="BY24" s="211"/>
      <c r="BZ24" s="211"/>
      <c r="CA24" s="211"/>
      <c r="CB24" s="309"/>
      <c r="CD24" s="249" t="s">
        <v>301</v>
      </c>
      <c r="CE24" s="254"/>
      <c r="CF24" s="254"/>
      <c r="CG24" s="254"/>
      <c r="CH24" s="254"/>
      <c r="CI24" s="254"/>
      <c r="CJ24" s="254"/>
      <c r="CK24" s="254"/>
      <c r="CL24" s="254"/>
      <c r="CM24" s="254"/>
      <c r="CN24" s="254"/>
      <c r="CO24" s="254"/>
      <c r="CP24" s="254"/>
      <c r="CQ24" s="257"/>
      <c r="CR24" s="262">
        <v>3245803</v>
      </c>
      <c r="CS24" s="265"/>
      <c r="CT24" s="265"/>
      <c r="CU24" s="265"/>
      <c r="CV24" s="265"/>
      <c r="CW24" s="265"/>
      <c r="CX24" s="265"/>
      <c r="CY24" s="267"/>
      <c r="CZ24" s="315">
        <v>38.799999999999997</v>
      </c>
      <c r="DA24" s="318"/>
      <c r="DB24" s="318"/>
      <c r="DC24" s="322"/>
      <c r="DD24" s="326">
        <v>2313947</v>
      </c>
      <c r="DE24" s="265"/>
      <c r="DF24" s="265"/>
      <c r="DG24" s="265"/>
      <c r="DH24" s="265"/>
      <c r="DI24" s="265"/>
      <c r="DJ24" s="265"/>
      <c r="DK24" s="267"/>
      <c r="DL24" s="326">
        <v>2305138</v>
      </c>
      <c r="DM24" s="265"/>
      <c r="DN24" s="265"/>
      <c r="DO24" s="265"/>
      <c r="DP24" s="265"/>
      <c r="DQ24" s="265"/>
      <c r="DR24" s="265"/>
      <c r="DS24" s="265"/>
      <c r="DT24" s="265"/>
      <c r="DU24" s="265"/>
      <c r="DV24" s="267"/>
      <c r="DW24" s="277">
        <v>41.1</v>
      </c>
      <c r="DX24" s="280"/>
      <c r="DY24" s="280"/>
      <c r="DZ24" s="280"/>
      <c r="EA24" s="280"/>
      <c r="EB24" s="280"/>
      <c r="EC24" s="282"/>
    </row>
    <row r="25" spans="2:133" ht="11.25" customHeight="1">
      <c r="B25" s="250" t="s">
        <v>303</v>
      </c>
      <c r="C25" s="1"/>
      <c r="D25" s="1"/>
      <c r="E25" s="1"/>
      <c r="F25" s="1"/>
      <c r="G25" s="1"/>
      <c r="H25" s="1"/>
      <c r="I25" s="1"/>
      <c r="J25" s="1"/>
      <c r="K25" s="1"/>
      <c r="L25" s="1"/>
      <c r="M25" s="1"/>
      <c r="N25" s="1"/>
      <c r="O25" s="1"/>
      <c r="P25" s="1"/>
      <c r="Q25" s="258"/>
      <c r="R25" s="263">
        <v>805760</v>
      </c>
      <c r="S25" s="211"/>
      <c r="T25" s="211"/>
      <c r="U25" s="211"/>
      <c r="V25" s="211"/>
      <c r="W25" s="211"/>
      <c r="X25" s="211"/>
      <c r="Y25" s="268"/>
      <c r="Z25" s="271">
        <v>9.1</v>
      </c>
      <c r="AA25" s="271"/>
      <c r="AB25" s="271"/>
      <c r="AC25" s="271"/>
      <c r="AD25" s="274" t="s">
        <v>248</v>
      </c>
      <c r="AE25" s="274"/>
      <c r="AF25" s="274"/>
      <c r="AG25" s="274"/>
      <c r="AH25" s="274"/>
      <c r="AI25" s="274"/>
      <c r="AJ25" s="274"/>
      <c r="AK25" s="274"/>
      <c r="AL25" s="278" t="s">
        <v>248</v>
      </c>
      <c r="AM25" s="231"/>
      <c r="AN25" s="231"/>
      <c r="AO25" s="283"/>
      <c r="AP25" s="286" t="s">
        <v>118</v>
      </c>
      <c r="AQ25" s="288"/>
      <c r="AR25" s="288"/>
      <c r="AS25" s="288"/>
      <c r="AT25" s="288"/>
      <c r="AU25" s="288"/>
      <c r="AV25" s="288"/>
      <c r="AW25" s="288"/>
      <c r="AX25" s="288"/>
      <c r="AY25" s="288"/>
      <c r="AZ25" s="288"/>
      <c r="BA25" s="288"/>
      <c r="BB25" s="288"/>
      <c r="BC25" s="288"/>
      <c r="BD25" s="288"/>
      <c r="BE25" s="288"/>
      <c r="BF25" s="296"/>
      <c r="BG25" s="263" t="s">
        <v>248</v>
      </c>
      <c r="BH25" s="211"/>
      <c r="BI25" s="211"/>
      <c r="BJ25" s="211"/>
      <c r="BK25" s="211"/>
      <c r="BL25" s="211"/>
      <c r="BM25" s="211"/>
      <c r="BN25" s="268"/>
      <c r="BO25" s="271" t="s">
        <v>248</v>
      </c>
      <c r="BP25" s="271"/>
      <c r="BQ25" s="271"/>
      <c r="BR25" s="271"/>
      <c r="BS25" s="307" t="s">
        <v>248</v>
      </c>
      <c r="BT25" s="211"/>
      <c r="BU25" s="211"/>
      <c r="BV25" s="211"/>
      <c r="BW25" s="211"/>
      <c r="BX25" s="211"/>
      <c r="BY25" s="211"/>
      <c r="BZ25" s="211"/>
      <c r="CA25" s="211"/>
      <c r="CB25" s="309"/>
      <c r="CD25" s="250" t="s">
        <v>182</v>
      </c>
      <c r="CE25" s="1"/>
      <c r="CF25" s="1"/>
      <c r="CG25" s="1"/>
      <c r="CH25" s="1"/>
      <c r="CI25" s="1"/>
      <c r="CJ25" s="1"/>
      <c r="CK25" s="1"/>
      <c r="CL25" s="1"/>
      <c r="CM25" s="1"/>
      <c r="CN25" s="1"/>
      <c r="CO25" s="1"/>
      <c r="CP25" s="1"/>
      <c r="CQ25" s="258"/>
      <c r="CR25" s="263">
        <v>1476519</v>
      </c>
      <c r="CS25" s="294"/>
      <c r="CT25" s="294"/>
      <c r="CU25" s="294"/>
      <c r="CV25" s="294"/>
      <c r="CW25" s="294"/>
      <c r="CX25" s="294"/>
      <c r="CY25" s="313"/>
      <c r="CZ25" s="316">
        <v>17.7</v>
      </c>
      <c r="DA25" s="319"/>
      <c r="DB25" s="319"/>
      <c r="DC25" s="323"/>
      <c r="DD25" s="307">
        <v>1330618</v>
      </c>
      <c r="DE25" s="294"/>
      <c r="DF25" s="294"/>
      <c r="DG25" s="294"/>
      <c r="DH25" s="294"/>
      <c r="DI25" s="294"/>
      <c r="DJ25" s="294"/>
      <c r="DK25" s="313"/>
      <c r="DL25" s="307">
        <v>1328413</v>
      </c>
      <c r="DM25" s="294"/>
      <c r="DN25" s="294"/>
      <c r="DO25" s="294"/>
      <c r="DP25" s="294"/>
      <c r="DQ25" s="294"/>
      <c r="DR25" s="294"/>
      <c r="DS25" s="294"/>
      <c r="DT25" s="294"/>
      <c r="DU25" s="294"/>
      <c r="DV25" s="313"/>
      <c r="DW25" s="278">
        <v>23.7</v>
      </c>
      <c r="DX25" s="342"/>
      <c r="DY25" s="342"/>
      <c r="DZ25" s="342"/>
      <c r="EA25" s="342"/>
      <c r="EB25" s="342"/>
      <c r="EC25" s="345"/>
    </row>
    <row r="26" spans="2:133" ht="11.25" customHeight="1">
      <c r="B26" s="251" t="s">
        <v>306</v>
      </c>
      <c r="C26" s="255"/>
      <c r="D26" s="255"/>
      <c r="E26" s="255"/>
      <c r="F26" s="255"/>
      <c r="G26" s="255"/>
      <c r="H26" s="255"/>
      <c r="I26" s="255"/>
      <c r="J26" s="255"/>
      <c r="K26" s="255"/>
      <c r="L26" s="255"/>
      <c r="M26" s="255"/>
      <c r="N26" s="255"/>
      <c r="O26" s="255"/>
      <c r="P26" s="255"/>
      <c r="Q26" s="259"/>
      <c r="R26" s="263" t="s">
        <v>248</v>
      </c>
      <c r="S26" s="211"/>
      <c r="T26" s="211"/>
      <c r="U26" s="211"/>
      <c r="V26" s="211"/>
      <c r="W26" s="211"/>
      <c r="X26" s="211"/>
      <c r="Y26" s="268"/>
      <c r="Z26" s="271" t="s">
        <v>248</v>
      </c>
      <c r="AA26" s="271"/>
      <c r="AB26" s="271"/>
      <c r="AC26" s="271"/>
      <c r="AD26" s="274" t="s">
        <v>248</v>
      </c>
      <c r="AE26" s="274"/>
      <c r="AF26" s="274"/>
      <c r="AG26" s="274"/>
      <c r="AH26" s="274"/>
      <c r="AI26" s="274"/>
      <c r="AJ26" s="274"/>
      <c r="AK26" s="274"/>
      <c r="AL26" s="278" t="s">
        <v>248</v>
      </c>
      <c r="AM26" s="231"/>
      <c r="AN26" s="231"/>
      <c r="AO26" s="283"/>
      <c r="AP26" s="286" t="s">
        <v>307</v>
      </c>
      <c r="AQ26" s="288"/>
      <c r="AR26" s="288"/>
      <c r="AS26" s="288"/>
      <c r="AT26" s="288"/>
      <c r="AU26" s="288"/>
      <c r="AV26" s="288"/>
      <c r="AW26" s="288"/>
      <c r="AX26" s="288"/>
      <c r="AY26" s="288"/>
      <c r="AZ26" s="288"/>
      <c r="BA26" s="288"/>
      <c r="BB26" s="288"/>
      <c r="BC26" s="288"/>
      <c r="BD26" s="288"/>
      <c r="BE26" s="288"/>
      <c r="BF26" s="296"/>
      <c r="BG26" s="263" t="s">
        <v>248</v>
      </c>
      <c r="BH26" s="211"/>
      <c r="BI26" s="211"/>
      <c r="BJ26" s="211"/>
      <c r="BK26" s="211"/>
      <c r="BL26" s="211"/>
      <c r="BM26" s="211"/>
      <c r="BN26" s="268"/>
      <c r="BO26" s="271" t="s">
        <v>248</v>
      </c>
      <c r="BP26" s="271"/>
      <c r="BQ26" s="271"/>
      <c r="BR26" s="271"/>
      <c r="BS26" s="307" t="s">
        <v>248</v>
      </c>
      <c r="BT26" s="211"/>
      <c r="BU26" s="211"/>
      <c r="BV26" s="211"/>
      <c r="BW26" s="211"/>
      <c r="BX26" s="211"/>
      <c r="BY26" s="211"/>
      <c r="BZ26" s="211"/>
      <c r="CA26" s="211"/>
      <c r="CB26" s="309"/>
      <c r="CD26" s="250" t="s">
        <v>312</v>
      </c>
      <c r="CE26" s="1"/>
      <c r="CF26" s="1"/>
      <c r="CG26" s="1"/>
      <c r="CH26" s="1"/>
      <c r="CI26" s="1"/>
      <c r="CJ26" s="1"/>
      <c r="CK26" s="1"/>
      <c r="CL26" s="1"/>
      <c r="CM26" s="1"/>
      <c r="CN26" s="1"/>
      <c r="CO26" s="1"/>
      <c r="CP26" s="1"/>
      <c r="CQ26" s="258"/>
      <c r="CR26" s="263">
        <v>951053</v>
      </c>
      <c r="CS26" s="211"/>
      <c r="CT26" s="211"/>
      <c r="CU26" s="211"/>
      <c r="CV26" s="211"/>
      <c r="CW26" s="211"/>
      <c r="CX26" s="211"/>
      <c r="CY26" s="268"/>
      <c r="CZ26" s="316">
        <v>11.4</v>
      </c>
      <c r="DA26" s="319"/>
      <c r="DB26" s="319"/>
      <c r="DC26" s="323"/>
      <c r="DD26" s="307">
        <v>814211</v>
      </c>
      <c r="DE26" s="211"/>
      <c r="DF26" s="211"/>
      <c r="DG26" s="211"/>
      <c r="DH26" s="211"/>
      <c r="DI26" s="211"/>
      <c r="DJ26" s="211"/>
      <c r="DK26" s="268"/>
      <c r="DL26" s="307" t="s">
        <v>248</v>
      </c>
      <c r="DM26" s="211"/>
      <c r="DN26" s="211"/>
      <c r="DO26" s="211"/>
      <c r="DP26" s="211"/>
      <c r="DQ26" s="211"/>
      <c r="DR26" s="211"/>
      <c r="DS26" s="211"/>
      <c r="DT26" s="211"/>
      <c r="DU26" s="211"/>
      <c r="DV26" s="268"/>
      <c r="DW26" s="278" t="s">
        <v>248</v>
      </c>
      <c r="DX26" s="342"/>
      <c r="DY26" s="342"/>
      <c r="DZ26" s="342"/>
      <c r="EA26" s="342"/>
      <c r="EB26" s="342"/>
      <c r="EC26" s="345"/>
    </row>
    <row r="27" spans="2:133" ht="11.25" customHeight="1">
      <c r="B27" s="250" t="s">
        <v>313</v>
      </c>
      <c r="C27" s="1"/>
      <c r="D27" s="1"/>
      <c r="E27" s="1"/>
      <c r="F27" s="1"/>
      <c r="G27" s="1"/>
      <c r="H27" s="1"/>
      <c r="I27" s="1"/>
      <c r="J27" s="1"/>
      <c r="K27" s="1"/>
      <c r="L27" s="1"/>
      <c r="M27" s="1"/>
      <c r="N27" s="1"/>
      <c r="O27" s="1"/>
      <c r="P27" s="1"/>
      <c r="Q27" s="258"/>
      <c r="R27" s="263">
        <v>490329</v>
      </c>
      <c r="S27" s="211"/>
      <c r="T27" s="211"/>
      <c r="U27" s="211"/>
      <c r="V27" s="211"/>
      <c r="W27" s="211"/>
      <c r="X27" s="211"/>
      <c r="Y27" s="268"/>
      <c r="Z27" s="271">
        <v>5.6</v>
      </c>
      <c r="AA27" s="271"/>
      <c r="AB27" s="271"/>
      <c r="AC27" s="271"/>
      <c r="AD27" s="274" t="s">
        <v>248</v>
      </c>
      <c r="AE27" s="274"/>
      <c r="AF27" s="274"/>
      <c r="AG27" s="274"/>
      <c r="AH27" s="274"/>
      <c r="AI27" s="274"/>
      <c r="AJ27" s="274"/>
      <c r="AK27" s="274"/>
      <c r="AL27" s="278" t="s">
        <v>248</v>
      </c>
      <c r="AM27" s="231"/>
      <c r="AN27" s="231"/>
      <c r="AO27" s="283"/>
      <c r="AP27" s="250" t="s">
        <v>314</v>
      </c>
      <c r="AQ27" s="1"/>
      <c r="AR27" s="1"/>
      <c r="AS27" s="1"/>
      <c r="AT27" s="1"/>
      <c r="AU27" s="1"/>
      <c r="AV27" s="1"/>
      <c r="AW27" s="1"/>
      <c r="AX27" s="1"/>
      <c r="AY27" s="1"/>
      <c r="AZ27" s="1"/>
      <c r="BA27" s="1"/>
      <c r="BB27" s="1"/>
      <c r="BC27" s="1"/>
      <c r="BD27" s="1"/>
      <c r="BE27" s="1"/>
      <c r="BF27" s="258"/>
      <c r="BG27" s="263">
        <v>3716151</v>
      </c>
      <c r="BH27" s="211"/>
      <c r="BI27" s="211"/>
      <c r="BJ27" s="211"/>
      <c r="BK27" s="211"/>
      <c r="BL27" s="211"/>
      <c r="BM27" s="211"/>
      <c r="BN27" s="268"/>
      <c r="BO27" s="271">
        <v>100</v>
      </c>
      <c r="BP27" s="271"/>
      <c r="BQ27" s="271"/>
      <c r="BR27" s="271"/>
      <c r="BS27" s="307">
        <v>40913</v>
      </c>
      <c r="BT27" s="211"/>
      <c r="BU27" s="211"/>
      <c r="BV27" s="211"/>
      <c r="BW27" s="211"/>
      <c r="BX27" s="211"/>
      <c r="BY27" s="211"/>
      <c r="BZ27" s="211"/>
      <c r="CA27" s="211"/>
      <c r="CB27" s="309"/>
      <c r="CD27" s="250" t="s">
        <v>315</v>
      </c>
      <c r="CE27" s="1"/>
      <c r="CF27" s="1"/>
      <c r="CG27" s="1"/>
      <c r="CH27" s="1"/>
      <c r="CI27" s="1"/>
      <c r="CJ27" s="1"/>
      <c r="CK27" s="1"/>
      <c r="CL27" s="1"/>
      <c r="CM27" s="1"/>
      <c r="CN27" s="1"/>
      <c r="CO27" s="1"/>
      <c r="CP27" s="1"/>
      <c r="CQ27" s="258"/>
      <c r="CR27" s="263">
        <v>1146259</v>
      </c>
      <c r="CS27" s="294"/>
      <c r="CT27" s="294"/>
      <c r="CU27" s="294"/>
      <c r="CV27" s="294"/>
      <c r="CW27" s="294"/>
      <c r="CX27" s="294"/>
      <c r="CY27" s="313"/>
      <c r="CZ27" s="316">
        <v>13.7</v>
      </c>
      <c r="DA27" s="319"/>
      <c r="DB27" s="319"/>
      <c r="DC27" s="323"/>
      <c r="DD27" s="307">
        <v>362083</v>
      </c>
      <c r="DE27" s="294"/>
      <c r="DF27" s="294"/>
      <c r="DG27" s="294"/>
      <c r="DH27" s="294"/>
      <c r="DI27" s="294"/>
      <c r="DJ27" s="294"/>
      <c r="DK27" s="313"/>
      <c r="DL27" s="307">
        <v>355479</v>
      </c>
      <c r="DM27" s="294"/>
      <c r="DN27" s="294"/>
      <c r="DO27" s="294"/>
      <c r="DP27" s="294"/>
      <c r="DQ27" s="294"/>
      <c r="DR27" s="294"/>
      <c r="DS27" s="294"/>
      <c r="DT27" s="294"/>
      <c r="DU27" s="294"/>
      <c r="DV27" s="313"/>
      <c r="DW27" s="278">
        <v>6.3</v>
      </c>
      <c r="DX27" s="342"/>
      <c r="DY27" s="342"/>
      <c r="DZ27" s="342"/>
      <c r="EA27" s="342"/>
      <c r="EB27" s="342"/>
      <c r="EC27" s="345"/>
    </row>
    <row r="28" spans="2:133" ht="11.25" customHeight="1">
      <c r="B28" s="250" t="s">
        <v>318</v>
      </c>
      <c r="C28" s="1"/>
      <c r="D28" s="1"/>
      <c r="E28" s="1"/>
      <c r="F28" s="1"/>
      <c r="G28" s="1"/>
      <c r="H28" s="1"/>
      <c r="I28" s="1"/>
      <c r="J28" s="1"/>
      <c r="K28" s="1"/>
      <c r="L28" s="1"/>
      <c r="M28" s="1"/>
      <c r="N28" s="1"/>
      <c r="O28" s="1"/>
      <c r="P28" s="1"/>
      <c r="Q28" s="258"/>
      <c r="R28" s="263">
        <v>2917</v>
      </c>
      <c r="S28" s="211"/>
      <c r="T28" s="211"/>
      <c r="U28" s="211"/>
      <c r="V28" s="211"/>
      <c r="W28" s="211"/>
      <c r="X28" s="211"/>
      <c r="Y28" s="268"/>
      <c r="Z28" s="271">
        <v>0</v>
      </c>
      <c r="AA28" s="271"/>
      <c r="AB28" s="271"/>
      <c r="AC28" s="271"/>
      <c r="AD28" s="274">
        <v>126</v>
      </c>
      <c r="AE28" s="274"/>
      <c r="AF28" s="274"/>
      <c r="AG28" s="274"/>
      <c r="AH28" s="274"/>
      <c r="AI28" s="274"/>
      <c r="AJ28" s="274"/>
      <c r="AK28" s="274"/>
      <c r="AL28" s="278">
        <v>0</v>
      </c>
      <c r="AM28" s="231"/>
      <c r="AN28" s="231"/>
      <c r="AO28" s="283"/>
      <c r="AP28" s="252"/>
      <c r="AQ28" s="256"/>
      <c r="AR28" s="256"/>
      <c r="AS28" s="256"/>
      <c r="AT28" s="256"/>
      <c r="AU28" s="256"/>
      <c r="AV28" s="256"/>
      <c r="AW28" s="256"/>
      <c r="AX28" s="256"/>
      <c r="AY28" s="256"/>
      <c r="AZ28" s="256"/>
      <c r="BA28" s="256"/>
      <c r="BB28" s="256"/>
      <c r="BC28" s="256"/>
      <c r="BD28" s="256"/>
      <c r="BE28" s="256"/>
      <c r="BF28" s="260"/>
      <c r="BG28" s="263"/>
      <c r="BH28" s="211"/>
      <c r="BI28" s="211"/>
      <c r="BJ28" s="211"/>
      <c r="BK28" s="211"/>
      <c r="BL28" s="211"/>
      <c r="BM28" s="211"/>
      <c r="BN28" s="268"/>
      <c r="BO28" s="271"/>
      <c r="BP28" s="271"/>
      <c r="BQ28" s="271"/>
      <c r="BR28" s="271"/>
      <c r="BS28" s="274"/>
      <c r="BT28" s="274"/>
      <c r="BU28" s="274"/>
      <c r="BV28" s="274"/>
      <c r="BW28" s="274"/>
      <c r="BX28" s="274"/>
      <c r="BY28" s="274"/>
      <c r="BZ28" s="274"/>
      <c r="CA28" s="274"/>
      <c r="CB28" s="308"/>
      <c r="CD28" s="250" t="s">
        <v>322</v>
      </c>
      <c r="CE28" s="1"/>
      <c r="CF28" s="1"/>
      <c r="CG28" s="1"/>
      <c r="CH28" s="1"/>
      <c r="CI28" s="1"/>
      <c r="CJ28" s="1"/>
      <c r="CK28" s="1"/>
      <c r="CL28" s="1"/>
      <c r="CM28" s="1"/>
      <c r="CN28" s="1"/>
      <c r="CO28" s="1"/>
      <c r="CP28" s="1"/>
      <c r="CQ28" s="258"/>
      <c r="CR28" s="263">
        <v>623025</v>
      </c>
      <c r="CS28" s="211"/>
      <c r="CT28" s="211"/>
      <c r="CU28" s="211"/>
      <c r="CV28" s="211"/>
      <c r="CW28" s="211"/>
      <c r="CX28" s="211"/>
      <c r="CY28" s="268"/>
      <c r="CZ28" s="316">
        <v>7.5</v>
      </c>
      <c r="DA28" s="319"/>
      <c r="DB28" s="319"/>
      <c r="DC28" s="323"/>
      <c r="DD28" s="307">
        <v>621246</v>
      </c>
      <c r="DE28" s="211"/>
      <c r="DF28" s="211"/>
      <c r="DG28" s="211"/>
      <c r="DH28" s="211"/>
      <c r="DI28" s="211"/>
      <c r="DJ28" s="211"/>
      <c r="DK28" s="268"/>
      <c r="DL28" s="307">
        <v>621246</v>
      </c>
      <c r="DM28" s="211"/>
      <c r="DN28" s="211"/>
      <c r="DO28" s="211"/>
      <c r="DP28" s="211"/>
      <c r="DQ28" s="211"/>
      <c r="DR28" s="211"/>
      <c r="DS28" s="211"/>
      <c r="DT28" s="211"/>
      <c r="DU28" s="211"/>
      <c r="DV28" s="268"/>
      <c r="DW28" s="278">
        <v>11.1</v>
      </c>
      <c r="DX28" s="342"/>
      <c r="DY28" s="342"/>
      <c r="DZ28" s="342"/>
      <c r="EA28" s="342"/>
      <c r="EB28" s="342"/>
      <c r="EC28" s="345"/>
    </row>
    <row r="29" spans="2:133" ht="11.25" customHeight="1">
      <c r="B29" s="250" t="s">
        <v>323</v>
      </c>
      <c r="C29" s="1"/>
      <c r="D29" s="1"/>
      <c r="E29" s="1"/>
      <c r="F29" s="1"/>
      <c r="G29" s="1"/>
      <c r="H29" s="1"/>
      <c r="I29" s="1"/>
      <c r="J29" s="1"/>
      <c r="K29" s="1"/>
      <c r="L29" s="1"/>
      <c r="M29" s="1"/>
      <c r="N29" s="1"/>
      <c r="O29" s="1"/>
      <c r="P29" s="1"/>
      <c r="Q29" s="258"/>
      <c r="R29" s="263">
        <v>2243</v>
      </c>
      <c r="S29" s="211"/>
      <c r="T29" s="211"/>
      <c r="U29" s="211"/>
      <c r="V29" s="211"/>
      <c r="W29" s="211"/>
      <c r="X29" s="211"/>
      <c r="Y29" s="268"/>
      <c r="Z29" s="271">
        <v>0</v>
      </c>
      <c r="AA29" s="271"/>
      <c r="AB29" s="271"/>
      <c r="AC29" s="271"/>
      <c r="AD29" s="274" t="s">
        <v>248</v>
      </c>
      <c r="AE29" s="274"/>
      <c r="AF29" s="274"/>
      <c r="AG29" s="274"/>
      <c r="AH29" s="274"/>
      <c r="AI29" s="274"/>
      <c r="AJ29" s="274"/>
      <c r="AK29" s="274"/>
      <c r="AL29" s="278" t="s">
        <v>248</v>
      </c>
      <c r="AM29" s="231"/>
      <c r="AN29" s="231"/>
      <c r="AO29" s="283"/>
      <c r="AP29" s="144" t="s">
        <v>70</v>
      </c>
      <c r="AQ29" s="136"/>
      <c r="AR29" s="136"/>
      <c r="AS29" s="136"/>
      <c r="AT29" s="136"/>
      <c r="AU29" s="136"/>
      <c r="AV29" s="136"/>
      <c r="AW29" s="136"/>
      <c r="AX29" s="136"/>
      <c r="AY29" s="136"/>
      <c r="AZ29" s="136"/>
      <c r="BA29" s="136"/>
      <c r="BB29" s="136"/>
      <c r="BC29" s="136"/>
      <c r="BD29" s="136"/>
      <c r="BE29" s="136"/>
      <c r="BF29" s="140"/>
      <c r="BG29" s="144" t="s">
        <v>99</v>
      </c>
      <c r="BH29" s="303"/>
      <c r="BI29" s="303"/>
      <c r="BJ29" s="303"/>
      <c r="BK29" s="303"/>
      <c r="BL29" s="303"/>
      <c r="BM29" s="303"/>
      <c r="BN29" s="303"/>
      <c r="BO29" s="303"/>
      <c r="BP29" s="303"/>
      <c r="BQ29" s="305"/>
      <c r="BR29" s="144" t="s">
        <v>324</v>
      </c>
      <c r="BS29" s="303"/>
      <c r="BT29" s="303"/>
      <c r="BU29" s="303"/>
      <c r="BV29" s="303"/>
      <c r="BW29" s="303"/>
      <c r="BX29" s="303"/>
      <c r="BY29" s="303"/>
      <c r="BZ29" s="303"/>
      <c r="CA29" s="303"/>
      <c r="CB29" s="305"/>
      <c r="CD29" s="131" t="s">
        <v>326</v>
      </c>
      <c r="CE29" s="40"/>
      <c r="CF29" s="250" t="s">
        <v>328</v>
      </c>
      <c r="CG29" s="1"/>
      <c r="CH29" s="1"/>
      <c r="CI29" s="1"/>
      <c r="CJ29" s="1"/>
      <c r="CK29" s="1"/>
      <c r="CL29" s="1"/>
      <c r="CM29" s="1"/>
      <c r="CN29" s="1"/>
      <c r="CO29" s="1"/>
      <c r="CP29" s="1"/>
      <c r="CQ29" s="258"/>
      <c r="CR29" s="263">
        <v>623025</v>
      </c>
      <c r="CS29" s="294"/>
      <c r="CT29" s="294"/>
      <c r="CU29" s="294"/>
      <c r="CV29" s="294"/>
      <c r="CW29" s="294"/>
      <c r="CX29" s="294"/>
      <c r="CY29" s="313"/>
      <c r="CZ29" s="316">
        <v>7.5</v>
      </c>
      <c r="DA29" s="319"/>
      <c r="DB29" s="319"/>
      <c r="DC29" s="323"/>
      <c r="DD29" s="307">
        <v>621246</v>
      </c>
      <c r="DE29" s="294"/>
      <c r="DF29" s="294"/>
      <c r="DG29" s="294"/>
      <c r="DH29" s="294"/>
      <c r="DI29" s="294"/>
      <c r="DJ29" s="294"/>
      <c r="DK29" s="313"/>
      <c r="DL29" s="307">
        <v>621246</v>
      </c>
      <c r="DM29" s="294"/>
      <c r="DN29" s="294"/>
      <c r="DO29" s="294"/>
      <c r="DP29" s="294"/>
      <c r="DQ29" s="294"/>
      <c r="DR29" s="294"/>
      <c r="DS29" s="294"/>
      <c r="DT29" s="294"/>
      <c r="DU29" s="294"/>
      <c r="DV29" s="313"/>
      <c r="DW29" s="278">
        <v>11.1</v>
      </c>
      <c r="DX29" s="342"/>
      <c r="DY29" s="342"/>
      <c r="DZ29" s="342"/>
      <c r="EA29" s="342"/>
      <c r="EB29" s="342"/>
      <c r="EC29" s="345"/>
    </row>
    <row r="30" spans="2:133" ht="11.25" customHeight="1">
      <c r="B30" s="250" t="s">
        <v>268</v>
      </c>
      <c r="C30" s="1"/>
      <c r="D30" s="1"/>
      <c r="E30" s="1"/>
      <c r="F30" s="1"/>
      <c r="G30" s="1"/>
      <c r="H30" s="1"/>
      <c r="I30" s="1"/>
      <c r="J30" s="1"/>
      <c r="K30" s="1"/>
      <c r="L30" s="1"/>
      <c r="M30" s="1"/>
      <c r="N30" s="1"/>
      <c r="O30" s="1"/>
      <c r="P30" s="1"/>
      <c r="Q30" s="258"/>
      <c r="R30" s="263">
        <v>362786</v>
      </c>
      <c r="S30" s="211"/>
      <c r="T30" s="211"/>
      <c r="U30" s="211"/>
      <c r="V30" s="211"/>
      <c r="W30" s="211"/>
      <c r="X30" s="211"/>
      <c r="Y30" s="268"/>
      <c r="Z30" s="271">
        <v>4.0999999999999996</v>
      </c>
      <c r="AA30" s="271"/>
      <c r="AB30" s="271"/>
      <c r="AC30" s="271"/>
      <c r="AD30" s="274" t="s">
        <v>248</v>
      </c>
      <c r="AE30" s="274"/>
      <c r="AF30" s="274"/>
      <c r="AG30" s="274"/>
      <c r="AH30" s="274"/>
      <c r="AI30" s="274"/>
      <c r="AJ30" s="274"/>
      <c r="AK30" s="274"/>
      <c r="AL30" s="278" t="s">
        <v>248</v>
      </c>
      <c r="AM30" s="231"/>
      <c r="AN30" s="231"/>
      <c r="AO30" s="283"/>
      <c r="AP30" s="157" t="s">
        <v>260</v>
      </c>
      <c r="AQ30" s="173"/>
      <c r="AR30" s="173"/>
      <c r="AS30" s="173"/>
      <c r="AT30" s="290" t="s">
        <v>330</v>
      </c>
      <c r="AU30" s="254"/>
      <c r="AV30" s="254"/>
      <c r="AW30" s="254"/>
      <c r="AX30" s="249" t="s">
        <v>54</v>
      </c>
      <c r="AY30" s="254"/>
      <c r="AZ30" s="254"/>
      <c r="BA30" s="254"/>
      <c r="BB30" s="254"/>
      <c r="BC30" s="254"/>
      <c r="BD30" s="254"/>
      <c r="BE30" s="254"/>
      <c r="BF30" s="257"/>
      <c r="BG30" s="300">
        <v>98.1</v>
      </c>
      <c r="BH30" s="304"/>
      <c r="BI30" s="304"/>
      <c r="BJ30" s="304"/>
      <c r="BK30" s="304"/>
      <c r="BL30" s="304"/>
      <c r="BM30" s="280">
        <v>90.2</v>
      </c>
      <c r="BN30" s="304"/>
      <c r="BO30" s="304"/>
      <c r="BP30" s="304"/>
      <c r="BQ30" s="306"/>
      <c r="BR30" s="300">
        <v>97.7</v>
      </c>
      <c r="BS30" s="304"/>
      <c r="BT30" s="304"/>
      <c r="BU30" s="304"/>
      <c r="BV30" s="304"/>
      <c r="BW30" s="304"/>
      <c r="BX30" s="280">
        <v>90.5</v>
      </c>
      <c r="BY30" s="304"/>
      <c r="BZ30" s="304"/>
      <c r="CA30" s="304"/>
      <c r="CB30" s="306"/>
      <c r="CC30" s="1"/>
      <c r="CD30" s="132"/>
      <c r="CE30" s="41"/>
      <c r="CF30" s="250" t="s">
        <v>331</v>
      </c>
      <c r="CG30" s="1"/>
      <c r="CH30" s="1"/>
      <c r="CI30" s="1"/>
      <c r="CJ30" s="1"/>
      <c r="CK30" s="1"/>
      <c r="CL30" s="1"/>
      <c r="CM30" s="1"/>
      <c r="CN30" s="1"/>
      <c r="CO30" s="1"/>
      <c r="CP30" s="1"/>
      <c r="CQ30" s="258"/>
      <c r="CR30" s="263">
        <v>537445</v>
      </c>
      <c r="CS30" s="211"/>
      <c r="CT30" s="211"/>
      <c r="CU30" s="211"/>
      <c r="CV30" s="211"/>
      <c r="CW30" s="211"/>
      <c r="CX30" s="211"/>
      <c r="CY30" s="268"/>
      <c r="CZ30" s="316">
        <v>6.4</v>
      </c>
      <c r="DA30" s="319"/>
      <c r="DB30" s="319"/>
      <c r="DC30" s="323"/>
      <c r="DD30" s="307">
        <v>535666</v>
      </c>
      <c r="DE30" s="211"/>
      <c r="DF30" s="211"/>
      <c r="DG30" s="211"/>
      <c r="DH30" s="211"/>
      <c r="DI30" s="211"/>
      <c r="DJ30" s="211"/>
      <c r="DK30" s="268"/>
      <c r="DL30" s="307">
        <v>535666</v>
      </c>
      <c r="DM30" s="211"/>
      <c r="DN30" s="211"/>
      <c r="DO30" s="211"/>
      <c r="DP30" s="211"/>
      <c r="DQ30" s="211"/>
      <c r="DR30" s="211"/>
      <c r="DS30" s="211"/>
      <c r="DT30" s="211"/>
      <c r="DU30" s="211"/>
      <c r="DV30" s="268"/>
      <c r="DW30" s="278">
        <v>9.6</v>
      </c>
      <c r="DX30" s="342"/>
      <c r="DY30" s="342"/>
      <c r="DZ30" s="342"/>
      <c r="EA30" s="342"/>
      <c r="EB30" s="342"/>
      <c r="EC30" s="345"/>
    </row>
    <row r="31" spans="2:133" ht="11.25" customHeight="1">
      <c r="B31" s="250" t="s">
        <v>332</v>
      </c>
      <c r="C31" s="1"/>
      <c r="D31" s="1"/>
      <c r="E31" s="1"/>
      <c r="F31" s="1"/>
      <c r="G31" s="1"/>
      <c r="H31" s="1"/>
      <c r="I31" s="1"/>
      <c r="J31" s="1"/>
      <c r="K31" s="1"/>
      <c r="L31" s="1"/>
      <c r="M31" s="1"/>
      <c r="N31" s="1"/>
      <c r="O31" s="1"/>
      <c r="P31" s="1"/>
      <c r="Q31" s="258"/>
      <c r="R31" s="263">
        <v>506019</v>
      </c>
      <c r="S31" s="211"/>
      <c r="T31" s="211"/>
      <c r="U31" s="211"/>
      <c r="V31" s="211"/>
      <c r="W31" s="211"/>
      <c r="X31" s="211"/>
      <c r="Y31" s="268"/>
      <c r="Z31" s="271">
        <v>5.7</v>
      </c>
      <c r="AA31" s="271"/>
      <c r="AB31" s="271"/>
      <c r="AC31" s="271"/>
      <c r="AD31" s="274" t="s">
        <v>248</v>
      </c>
      <c r="AE31" s="274"/>
      <c r="AF31" s="274"/>
      <c r="AG31" s="274"/>
      <c r="AH31" s="274"/>
      <c r="AI31" s="274"/>
      <c r="AJ31" s="274"/>
      <c r="AK31" s="274"/>
      <c r="AL31" s="278" t="s">
        <v>248</v>
      </c>
      <c r="AM31" s="231"/>
      <c r="AN31" s="231"/>
      <c r="AO31" s="283"/>
      <c r="AP31" s="287"/>
      <c r="AQ31" s="29"/>
      <c r="AR31" s="29"/>
      <c r="AS31" s="29"/>
      <c r="AT31" s="291"/>
      <c r="AU31" s="1" t="s">
        <v>319</v>
      </c>
      <c r="AV31" s="1"/>
      <c r="AW31" s="1"/>
      <c r="AX31" s="250" t="s">
        <v>50</v>
      </c>
      <c r="AY31" s="1"/>
      <c r="AZ31" s="1"/>
      <c r="BA31" s="1"/>
      <c r="BB31" s="1"/>
      <c r="BC31" s="1"/>
      <c r="BD31" s="1"/>
      <c r="BE31" s="1"/>
      <c r="BF31" s="258"/>
      <c r="BG31" s="301">
        <v>98</v>
      </c>
      <c r="BH31" s="294"/>
      <c r="BI31" s="294"/>
      <c r="BJ31" s="294"/>
      <c r="BK31" s="294"/>
      <c r="BL31" s="294"/>
      <c r="BM31" s="231">
        <v>91.4</v>
      </c>
      <c r="BN31" s="294"/>
      <c r="BO31" s="294"/>
      <c r="BP31" s="294"/>
      <c r="BQ31" s="298"/>
      <c r="BR31" s="301">
        <v>97.8</v>
      </c>
      <c r="BS31" s="294"/>
      <c r="BT31" s="294"/>
      <c r="BU31" s="294"/>
      <c r="BV31" s="294"/>
      <c r="BW31" s="294"/>
      <c r="BX31" s="231">
        <v>91.2</v>
      </c>
      <c r="BY31" s="294"/>
      <c r="BZ31" s="294"/>
      <c r="CA31" s="294"/>
      <c r="CB31" s="298"/>
      <c r="CC31" s="1"/>
      <c r="CD31" s="132"/>
      <c r="CE31" s="41"/>
      <c r="CF31" s="250" t="s">
        <v>334</v>
      </c>
      <c r="CG31" s="1"/>
      <c r="CH31" s="1"/>
      <c r="CI31" s="1"/>
      <c r="CJ31" s="1"/>
      <c r="CK31" s="1"/>
      <c r="CL31" s="1"/>
      <c r="CM31" s="1"/>
      <c r="CN31" s="1"/>
      <c r="CO31" s="1"/>
      <c r="CP31" s="1"/>
      <c r="CQ31" s="258"/>
      <c r="CR31" s="263">
        <v>85580</v>
      </c>
      <c r="CS31" s="294"/>
      <c r="CT31" s="294"/>
      <c r="CU31" s="294"/>
      <c r="CV31" s="294"/>
      <c r="CW31" s="294"/>
      <c r="CX31" s="294"/>
      <c r="CY31" s="313"/>
      <c r="CZ31" s="316">
        <v>1</v>
      </c>
      <c r="DA31" s="319"/>
      <c r="DB31" s="319"/>
      <c r="DC31" s="323"/>
      <c r="DD31" s="307">
        <v>85580</v>
      </c>
      <c r="DE31" s="294"/>
      <c r="DF31" s="294"/>
      <c r="DG31" s="294"/>
      <c r="DH31" s="294"/>
      <c r="DI31" s="294"/>
      <c r="DJ31" s="294"/>
      <c r="DK31" s="313"/>
      <c r="DL31" s="307">
        <v>85580</v>
      </c>
      <c r="DM31" s="294"/>
      <c r="DN31" s="294"/>
      <c r="DO31" s="294"/>
      <c r="DP31" s="294"/>
      <c r="DQ31" s="294"/>
      <c r="DR31" s="294"/>
      <c r="DS31" s="294"/>
      <c r="DT31" s="294"/>
      <c r="DU31" s="294"/>
      <c r="DV31" s="313"/>
      <c r="DW31" s="278">
        <v>1.5</v>
      </c>
      <c r="DX31" s="342"/>
      <c r="DY31" s="342"/>
      <c r="DZ31" s="342"/>
      <c r="EA31" s="342"/>
      <c r="EB31" s="342"/>
      <c r="EC31" s="345"/>
    </row>
    <row r="32" spans="2:133" ht="11.25" customHeight="1">
      <c r="B32" s="250" t="s">
        <v>183</v>
      </c>
      <c r="C32" s="1"/>
      <c r="D32" s="1"/>
      <c r="E32" s="1"/>
      <c r="F32" s="1"/>
      <c r="G32" s="1"/>
      <c r="H32" s="1"/>
      <c r="I32" s="1"/>
      <c r="J32" s="1"/>
      <c r="K32" s="1"/>
      <c r="L32" s="1"/>
      <c r="M32" s="1"/>
      <c r="N32" s="1"/>
      <c r="O32" s="1"/>
      <c r="P32" s="1"/>
      <c r="Q32" s="258"/>
      <c r="R32" s="263">
        <v>71863</v>
      </c>
      <c r="S32" s="211"/>
      <c r="T32" s="211"/>
      <c r="U32" s="211"/>
      <c r="V32" s="211"/>
      <c r="W32" s="211"/>
      <c r="X32" s="211"/>
      <c r="Y32" s="268"/>
      <c r="Z32" s="271">
        <v>0.8</v>
      </c>
      <c r="AA32" s="271"/>
      <c r="AB32" s="271"/>
      <c r="AC32" s="271"/>
      <c r="AD32" s="274">
        <v>357</v>
      </c>
      <c r="AE32" s="274"/>
      <c r="AF32" s="274"/>
      <c r="AG32" s="274"/>
      <c r="AH32" s="274"/>
      <c r="AI32" s="274"/>
      <c r="AJ32" s="274"/>
      <c r="AK32" s="274"/>
      <c r="AL32" s="278">
        <v>0</v>
      </c>
      <c r="AM32" s="231"/>
      <c r="AN32" s="231"/>
      <c r="AO32" s="283"/>
      <c r="AP32" s="171"/>
      <c r="AQ32" s="174"/>
      <c r="AR32" s="174"/>
      <c r="AS32" s="174"/>
      <c r="AT32" s="292"/>
      <c r="AU32" s="256"/>
      <c r="AV32" s="256"/>
      <c r="AW32" s="256"/>
      <c r="AX32" s="252" t="s">
        <v>335</v>
      </c>
      <c r="AY32" s="256"/>
      <c r="AZ32" s="256"/>
      <c r="BA32" s="256"/>
      <c r="BB32" s="256"/>
      <c r="BC32" s="256"/>
      <c r="BD32" s="256"/>
      <c r="BE32" s="256"/>
      <c r="BF32" s="260"/>
      <c r="BG32" s="302">
        <v>98</v>
      </c>
      <c r="BH32" s="295"/>
      <c r="BI32" s="295"/>
      <c r="BJ32" s="295"/>
      <c r="BK32" s="295"/>
      <c r="BL32" s="295"/>
      <c r="BM32" s="281">
        <v>88.4</v>
      </c>
      <c r="BN32" s="295"/>
      <c r="BO32" s="295"/>
      <c r="BP32" s="295"/>
      <c r="BQ32" s="299"/>
      <c r="BR32" s="302">
        <v>97.5</v>
      </c>
      <c r="BS32" s="295"/>
      <c r="BT32" s="295"/>
      <c r="BU32" s="295"/>
      <c r="BV32" s="295"/>
      <c r="BW32" s="295"/>
      <c r="BX32" s="281">
        <v>89.3</v>
      </c>
      <c r="BY32" s="295"/>
      <c r="BZ32" s="295"/>
      <c r="CA32" s="295"/>
      <c r="CB32" s="299"/>
      <c r="CC32" s="1"/>
      <c r="CD32" s="311"/>
      <c r="CE32" s="312"/>
      <c r="CF32" s="250" t="s">
        <v>44</v>
      </c>
      <c r="CG32" s="1"/>
      <c r="CH32" s="1"/>
      <c r="CI32" s="1"/>
      <c r="CJ32" s="1"/>
      <c r="CK32" s="1"/>
      <c r="CL32" s="1"/>
      <c r="CM32" s="1"/>
      <c r="CN32" s="1"/>
      <c r="CO32" s="1"/>
      <c r="CP32" s="1"/>
      <c r="CQ32" s="258"/>
      <c r="CR32" s="263" t="s">
        <v>248</v>
      </c>
      <c r="CS32" s="211"/>
      <c r="CT32" s="211"/>
      <c r="CU32" s="211"/>
      <c r="CV32" s="211"/>
      <c r="CW32" s="211"/>
      <c r="CX32" s="211"/>
      <c r="CY32" s="268"/>
      <c r="CZ32" s="316" t="s">
        <v>248</v>
      </c>
      <c r="DA32" s="319"/>
      <c r="DB32" s="319"/>
      <c r="DC32" s="323"/>
      <c r="DD32" s="307" t="s">
        <v>248</v>
      </c>
      <c r="DE32" s="211"/>
      <c r="DF32" s="211"/>
      <c r="DG32" s="211"/>
      <c r="DH32" s="211"/>
      <c r="DI32" s="211"/>
      <c r="DJ32" s="211"/>
      <c r="DK32" s="268"/>
      <c r="DL32" s="307" t="s">
        <v>248</v>
      </c>
      <c r="DM32" s="211"/>
      <c r="DN32" s="211"/>
      <c r="DO32" s="211"/>
      <c r="DP32" s="211"/>
      <c r="DQ32" s="211"/>
      <c r="DR32" s="211"/>
      <c r="DS32" s="211"/>
      <c r="DT32" s="211"/>
      <c r="DU32" s="211"/>
      <c r="DV32" s="268"/>
      <c r="DW32" s="278" t="s">
        <v>248</v>
      </c>
      <c r="DX32" s="342"/>
      <c r="DY32" s="342"/>
      <c r="DZ32" s="342"/>
      <c r="EA32" s="342"/>
      <c r="EB32" s="342"/>
      <c r="EC32" s="345"/>
    </row>
    <row r="33" spans="2:133" ht="11.25" customHeight="1">
      <c r="B33" s="250" t="s">
        <v>304</v>
      </c>
      <c r="C33" s="1"/>
      <c r="D33" s="1"/>
      <c r="E33" s="1"/>
      <c r="F33" s="1"/>
      <c r="G33" s="1"/>
      <c r="H33" s="1"/>
      <c r="I33" s="1"/>
      <c r="J33" s="1"/>
      <c r="K33" s="1"/>
      <c r="L33" s="1"/>
      <c r="M33" s="1"/>
      <c r="N33" s="1"/>
      <c r="O33" s="1"/>
      <c r="P33" s="1"/>
      <c r="Q33" s="258"/>
      <c r="R33" s="263">
        <v>946100</v>
      </c>
      <c r="S33" s="211"/>
      <c r="T33" s="211"/>
      <c r="U33" s="211"/>
      <c r="V33" s="211"/>
      <c r="W33" s="211"/>
      <c r="X33" s="211"/>
      <c r="Y33" s="268"/>
      <c r="Z33" s="271">
        <v>10.7</v>
      </c>
      <c r="AA33" s="271"/>
      <c r="AB33" s="271"/>
      <c r="AC33" s="271"/>
      <c r="AD33" s="274" t="s">
        <v>248</v>
      </c>
      <c r="AE33" s="274"/>
      <c r="AF33" s="274"/>
      <c r="AG33" s="274"/>
      <c r="AH33" s="274"/>
      <c r="AI33" s="274"/>
      <c r="AJ33" s="274"/>
      <c r="AK33" s="274"/>
      <c r="AL33" s="278" t="s">
        <v>248</v>
      </c>
      <c r="AM33" s="231"/>
      <c r="AN33" s="231"/>
      <c r="AO33" s="283"/>
      <c r="AP33" s="49"/>
      <c r="AQ33" s="55"/>
      <c r="AR33" s="1"/>
      <c r="AS33" s="254"/>
      <c r="AT33" s="254"/>
      <c r="AU33" s="254"/>
      <c r="AV33" s="254"/>
      <c r="AW33" s="254"/>
      <c r="AX33" s="254"/>
      <c r="AY33" s="254"/>
      <c r="AZ33" s="254"/>
      <c r="BA33" s="254"/>
      <c r="BB33" s="254"/>
      <c r="BC33" s="254"/>
      <c r="BD33" s="254"/>
      <c r="BE33" s="254"/>
      <c r="BF33" s="254"/>
      <c r="BG33" s="55"/>
      <c r="BH33" s="55"/>
      <c r="BI33" s="55"/>
      <c r="BJ33" s="55"/>
      <c r="BK33" s="55"/>
      <c r="BL33" s="55"/>
      <c r="BM33" s="55"/>
      <c r="BN33" s="55"/>
      <c r="BO33" s="55"/>
      <c r="BP33" s="55"/>
      <c r="BQ33" s="55"/>
      <c r="BR33" s="55"/>
      <c r="BS33" s="55"/>
      <c r="BT33" s="55"/>
      <c r="BU33" s="55"/>
      <c r="BV33" s="55"/>
      <c r="BW33" s="55"/>
      <c r="BX33" s="55"/>
      <c r="BY33" s="55"/>
      <c r="BZ33" s="55"/>
      <c r="CA33" s="55"/>
      <c r="CB33" s="55"/>
      <c r="CD33" s="250" t="s">
        <v>336</v>
      </c>
      <c r="CE33" s="1"/>
      <c r="CF33" s="1"/>
      <c r="CG33" s="1"/>
      <c r="CH33" s="1"/>
      <c r="CI33" s="1"/>
      <c r="CJ33" s="1"/>
      <c r="CK33" s="1"/>
      <c r="CL33" s="1"/>
      <c r="CM33" s="1"/>
      <c r="CN33" s="1"/>
      <c r="CO33" s="1"/>
      <c r="CP33" s="1"/>
      <c r="CQ33" s="258"/>
      <c r="CR33" s="263">
        <v>3819262</v>
      </c>
      <c r="CS33" s="294"/>
      <c r="CT33" s="294"/>
      <c r="CU33" s="294"/>
      <c r="CV33" s="294"/>
      <c r="CW33" s="294"/>
      <c r="CX33" s="294"/>
      <c r="CY33" s="313"/>
      <c r="CZ33" s="316">
        <v>45.7</v>
      </c>
      <c r="DA33" s="319"/>
      <c r="DB33" s="319"/>
      <c r="DC33" s="323"/>
      <c r="DD33" s="307">
        <v>3410549</v>
      </c>
      <c r="DE33" s="294"/>
      <c r="DF33" s="294"/>
      <c r="DG33" s="294"/>
      <c r="DH33" s="294"/>
      <c r="DI33" s="294"/>
      <c r="DJ33" s="294"/>
      <c r="DK33" s="313"/>
      <c r="DL33" s="307">
        <v>2507330</v>
      </c>
      <c r="DM33" s="294"/>
      <c r="DN33" s="294"/>
      <c r="DO33" s="294"/>
      <c r="DP33" s="294"/>
      <c r="DQ33" s="294"/>
      <c r="DR33" s="294"/>
      <c r="DS33" s="294"/>
      <c r="DT33" s="294"/>
      <c r="DU33" s="294"/>
      <c r="DV33" s="313"/>
      <c r="DW33" s="278">
        <v>44.7</v>
      </c>
      <c r="DX33" s="342"/>
      <c r="DY33" s="342"/>
      <c r="DZ33" s="342"/>
      <c r="EA33" s="342"/>
      <c r="EB33" s="342"/>
      <c r="EC33" s="345"/>
    </row>
    <row r="34" spans="2:133" ht="11.25" customHeight="1">
      <c r="B34" s="250" t="s">
        <v>337</v>
      </c>
      <c r="C34" s="1"/>
      <c r="D34" s="1"/>
      <c r="E34" s="1"/>
      <c r="F34" s="1"/>
      <c r="G34" s="1"/>
      <c r="H34" s="1"/>
      <c r="I34" s="1"/>
      <c r="J34" s="1"/>
      <c r="K34" s="1"/>
      <c r="L34" s="1"/>
      <c r="M34" s="1"/>
      <c r="N34" s="1"/>
      <c r="O34" s="1"/>
      <c r="P34" s="1"/>
      <c r="Q34" s="258"/>
      <c r="R34" s="263" t="s">
        <v>248</v>
      </c>
      <c r="S34" s="211"/>
      <c r="T34" s="211"/>
      <c r="U34" s="211"/>
      <c r="V34" s="211"/>
      <c r="W34" s="211"/>
      <c r="X34" s="211"/>
      <c r="Y34" s="268"/>
      <c r="Z34" s="271" t="s">
        <v>248</v>
      </c>
      <c r="AA34" s="271"/>
      <c r="AB34" s="271"/>
      <c r="AC34" s="271"/>
      <c r="AD34" s="274" t="s">
        <v>248</v>
      </c>
      <c r="AE34" s="274"/>
      <c r="AF34" s="274"/>
      <c r="AG34" s="274"/>
      <c r="AH34" s="274"/>
      <c r="AI34" s="274"/>
      <c r="AJ34" s="274"/>
      <c r="AK34" s="274"/>
      <c r="AL34" s="278" t="s">
        <v>248</v>
      </c>
      <c r="AM34" s="231"/>
      <c r="AN34" s="231"/>
      <c r="AO34" s="283"/>
      <c r="AP34" s="94"/>
      <c r="AQ34" s="144" t="s">
        <v>338</v>
      </c>
      <c r="AR34" s="136"/>
      <c r="AS34" s="136"/>
      <c r="AT34" s="136"/>
      <c r="AU34" s="136"/>
      <c r="AV34" s="136"/>
      <c r="AW34" s="136"/>
      <c r="AX34" s="136"/>
      <c r="AY34" s="136"/>
      <c r="AZ34" s="136"/>
      <c r="BA34" s="136"/>
      <c r="BB34" s="136"/>
      <c r="BC34" s="136"/>
      <c r="BD34" s="136"/>
      <c r="BE34" s="136"/>
      <c r="BF34" s="140"/>
      <c r="BG34" s="144" t="s">
        <v>342</v>
      </c>
      <c r="BH34" s="136"/>
      <c r="BI34" s="136"/>
      <c r="BJ34" s="136"/>
      <c r="BK34" s="136"/>
      <c r="BL34" s="136"/>
      <c r="BM34" s="136"/>
      <c r="BN34" s="136"/>
      <c r="BO34" s="136"/>
      <c r="BP34" s="136"/>
      <c r="BQ34" s="136"/>
      <c r="BR34" s="136"/>
      <c r="BS34" s="136"/>
      <c r="BT34" s="136"/>
      <c r="BU34" s="136"/>
      <c r="BV34" s="136"/>
      <c r="BW34" s="136"/>
      <c r="BX34" s="136"/>
      <c r="BY34" s="136"/>
      <c r="BZ34" s="136"/>
      <c r="CA34" s="136"/>
      <c r="CB34" s="140"/>
      <c r="CD34" s="250" t="s">
        <v>8</v>
      </c>
      <c r="CE34" s="1"/>
      <c r="CF34" s="1"/>
      <c r="CG34" s="1"/>
      <c r="CH34" s="1"/>
      <c r="CI34" s="1"/>
      <c r="CJ34" s="1"/>
      <c r="CK34" s="1"/>
      <c r="CL34" s="1"/>
      <c r="CM34" s="1"/>
      <c r="CN34" s="1"/>
      <c r="CO34" s="1"/>
      <c r="CP34" s="1"/>
      <c r="CQ34" s="258"/>
      <c r="CR34" s="263">
        <v>1168173</v>
      </c>
      <c r="CS34" s="211"/>
      <c r="CT34" s="211"/>
      <c r="CU34" s="211"/>
      <c r="CV34" s="211"/>
      <c r="CW34" s="211"/>
      <c r="CX34" s="211"/>
      <c r="CY34" s="268"/>
      <c r="CZ34" s="316">
        <v>14</v>
      </c>
      <c r="DA34" s="319"/>
      <c r="DB34" s="319"/>
      <c r="DC34" s="323"/>
      <c r="DD34" s="307">
        <v>907290</v>
      </c>
      <c r="DE34" s="211"/>
      <c r="DF34" s="211"/>
      <c r="DG34" s="211"/>
      <c r="DH34" s="211"/>
      <c r="DI34" s="211"/>
      <c r="DJ34" s="211"/>
      <c r="DK34" s="268"/>
      <c r="DL34" s="307">
        <v>876109</v>
      </c>
      <c r="DM34" s="211"/>
      <c r="DN34" s="211"/>
      <c r="DO34" s="211"/>
      <c r="DP34" s="211"/>
      <c r="DQ34" s="211"/>
      <c r="DR34" s="211"/>
      <c r="DS34" s="211"/>
      <c r="DT34" s="211"/>
      <c r="DU34" s="211"/>
      <c r="DV34" s="268"/>
      <c r="DW34" s="278">
        <v>15.6</v>
      </c>
      <c r="DX34" s="342"/>
      <c r="DY34" s="342"/>
      <c r="DZ34" s="342"/>
      <c r="EA34" s="342"/>
      <c r="EB34" s="342"/>
      <c r="EC34" s="345"/>
    </row>
    <row r="35" spans="2:133" ht="11.25" customHeight="1">
      <c r="B35" s="250" t="s">
        <v>17</v>
      </c>
      <c r="C35" s="1"/>
      <c r="D35" s="1"/>
      <c r="E35" s="1"/>
      <c r="F35" s="1"/>
      <c r="G35" s="1"/>
      <c r="H35" s="1"/>
      <c r="I35" s="1"/>
      <c r="J35" s="1"/>
      <c r="K35" s="1"/>
      <c r="L35" s="1"/>
      <c r="M35" s="1"/>
      <c r="N35" s="1"/>
      <c r="O35" s="1"/>
      <c r="P35" s="1"/>
      <c r="Q35" s="258"/>
      <c r="R35" s="263">
        <v>539000</v>
      </c>
      <c r="S35" s="211"/>
      <c r="T35" s="211"/>
      <c r="U35" s="211"/>
      <c r="V35" s="211"/>
      <c r="W35" s="211"/>
      <c r="X35" s="211"/>
      <c r="Y35" s="268"/>
      <c r="Z35" s="271">
        <v>6.1</v>
      </c>
      <c r="AA35" s="271"/>
      <c r="AB35" s="271"/>
      <c r="AC35" s="271"/>
      <c r="AD35" s="274" t="s">
        <v>248</v>
      </c>
      <c r="AE35" s="274"/>
      <c r="AF35" s="274"/>
      <c r="AG35" s="274"/>
      <c r="AH35" s="274"/>
      <c r="AI35" s="274"/>
      <c r="AJ35" s="274"/>
      <c r="AK35" s="274"/>
      <c r="AL35" s="278" t="s">
        <v>248</v>
      </c>
      <c r="AM35" s="231"/>
      <c r="AN35" s="231"/>
      <c r="AO35" s="283"/>
      <c r="AP35" s="94"/>
      <c r="AQ35" s="249" t="s">
        <v>343</v>
      </c>
      <c r="AR35" s="254"/>
      <c r="AS35" s="254"/>
      <c r="AT35" s="254"/>
      <c r="AU35" s="254"/>
      <c r="AV35" s="254"/>
      <c r="AW35" s="254"/>
      <c r="AX35" s="254"/>
      <c r="AY35" s="257"/>
      <c r="AZ35" s="262">
        <v>866257</v>
      </c>
      <c r="BA35" s="265"/>
      <c r="BB35" s="265"/>
      <c r="BC35" s="265"/>
      <c r="BD35" s="265"/>
      <c r="BE35" s="265"/>
      <c r="BF35" s="297"/>
      <c r="BG35" s="249" t="s">
        <v>344</v>
      </c>
      <c r="BH35" s="254"/>
      <c r="BI35" s="254"/>
      <c r="BJ35" s="254"/>
      <c r="BK35" s="254"/>
      <c r="BL35" s="254"/>
      <c r="BM35" s="254"/>
      <c r="BN35" s="254"/>
      <c r="BO35" s="254"/>
      <c r="BP35" s="254"/>
      <c r="BQ35" s="254"/>
      <c r="BR35" s="254"/>
      <c r="BS35" s="254"/>
      <c r="BT35" s="254"/>
      <c r="BU35" s="257"/>
      <c r="BV35" s="262">
        <v>142403</v>
      </c>
      <c r="BW35" s="265"/>
      <c r="BX35" s="265"/>
      <c r="BY35" s="265"/>
      <c r="BZ35" s="265"/>
      <c r="CA35" s="265"/>
      <c r="CB35" s="297"/>
      <c r="CD35" s="250" t="s">
        <v>32</v>
      </c>
      <c r="CE35" s="1"/>
      <c r="CF35" s="1"/>
      <c r="CG35" s="1"/>
      <c r="CH35" s="1"/>
      <c r="CI35" s="1"/>
      <c r="CJ35" s="1"/>
      <c r="CK35" s="1"/>
      <c r="CL35" s="1"/>
      <c r="CM35" s="1"/>
      <c r="CN35" s="1"/>
      <c r="CO35" s="1"/>
      <c r="CP35" s="1"/>
      <c r="CQ35" s="258"/>
      <c r="CR35" s="263">
        <v>65063</v>
      </c>
      <c r="CS35" s="294"/>
      <c r="CT35" s="294"/>
      <c r="CU35" s="294"/>
      <c r="CV35" s="294"/>
      <c r="CW35" s="294"/>
      <c r="CX35" s="294"/>
      <c r="CY35" s="313"/>
      <c r="CZ35" s="316">
        <v>0.8</v>
      </c>
      <c r="DA35" s="319"/>
      <c r="DB35" s="319"/>
      <c r="DC35" s="323"/>
      <c r="DD35" s="307">
        <v>60425</v>
      </c>
      <c r="DE35" s="294"/>
      <c r="DF35" s="294"/>
      <c r="DG35" s="294"/>
      <c r="DH35" s="294"/>
      <c r="DI35" s="294"/>
      <c r="DJ35" s="294"/>
      <c r="DK35" s="313"/>
      <c r="DL35" s="307">
        <v>60425</v>
      </c>
      <c r="DM35" s="294"/>
      <c r="DN35" s="294"/>
      <c r="DO35" s="294"/>
      <c r="DP35" s="294"/>
      <c r="DQ35" s="294"/>
      <c r="DR35" s="294"/>
      <c r="DS35" s="294"/>
      <c r="DT35" s="294"/>
      <c r="DU35" s="294"/>
      <c r="DV35" s="313"/>
      <c r="DW35" s="278">
        <v>1.1000000000000001</v>
      </c>
      <c r="DX35" s="342"/>
      <c r="DY35" s="342"/>
      <c r="DZ35" s="342"/>
      <c r="EA35" s="342"/>
      <c r="EB35" s="342"/>
      <c r="EC35" s="345"/>
    </row>
    <row r="36" spans="2:133" ht="11.25" customHeight="1">
      <c r="B36" s="252" t="s">
        <v>345</v>
      </c>
      <c r="C36" s="256"/>
      <c r="D36" s="256"/>
      <c r="E36" s="256"/>
      <c r="F36" s="256"/>
      <c r="G36" s="256"/>
      <c r="H36" s="256"/>
      <c r="I36" s="256"/>
      <c r="J36" s="256"/>
      <c r="K36" s="256"/>
      <c r="L36" s="256"/>
      <c r="M36" s="256"/>
      <c r="N36" s="256"/>
      <c r="O36" s="256"/>
      <c r="P36" s="256"/>
      <c r="Q36" s="260"/>
      <c r="R36" s="264">
        <v>8816130</v>
      </c>
      <c r="S36" s="266"/>
      <c r="T36" s="266"/>
      <c r="U36" s="266"/>
      <c r="V36" s="266"/>
      <c r="W36" s="266"/>
      <c r="X36" s="266"/>
      <c r="Y36" s="269"/>
      <c r="Z36" s="272">
        <v>100</v>
      </c>
      <c r="AA36" s="272"/>
      <c r="AB36" s="272"/>
      <c r="AC36" s="272"/>
      <c r="AD36" s="275">
        <v>5068923</v>
      </c>
      <c r="AE36" s="275"/>
      <c r="AF36" s="275"/>
      <c r="AG36" s="275"/>
      <c r="AH36" s="275"/>
      <c r="AI36" s="275"/>
      <c r="AJ36" s="275"/>
      <c r="AK36" s="275"/>
      <c r="AL36" s="279">
        <v>100</v>
      </c>
      <c r="AM36" s="281"/>
      <c r="AN36" s="281"/>
      <c r="AO36" s="284"/>
      <c r="AQ36" s="289" t="s">
        <v>347</v>
      </c>
      <c r="AR36" s="194"/>
      <c r="AS36" s="194"/>
      <c r="AT36" s="194"/>
      <c r="AU36" s="194"/>
      <c r="AV36" s="194"/>
      <c r="AW36" s="194"/>
      <c r="AX36" s="194"/>
      <c r="AY36" s="293"/>
      <c r="AZ36" s="263">
        <v>163762</v>
      </c>
      <c r="BA36" s="211"/>
      <c r="BB36" s="211"/>
      <c r="BC36" s="211"/>
      <c r="BD36" s="294"/>
      <c r="BE36" s="294"/>
      <c r="BF36" s="298"/>
      <c r="BG36" s="250" t="s">
        <v>71</v>
      </c>
      <c r="BH36" s="1"/>
      <c r="BI36" s="1"/>
      <c r="BJ36" s="1"/>
      <c r="BK36" s="1"/>
      <c r="BL36" s="1"/>
      <c r="BM36" s="1"/>
      <c r="BN36" s="1"/>
      <c r="BO36" s="1"/>
      <c r="BP36" s="1"/>
      <c r="BQ36" s="1"/>
      <c r="BR36" s="1"/>
      <c r="BS36" s="1"/>
      <c r="BT36" s="1"/>
      <c r="BU36" s="258"/>
      <c r="BV36" s="263">
        <v>92224</v>
      </c>
      <c r="BW36" s="211"/>
      <c r="BX36" s="211"/>
      <c r="BY36" s="211"/>
      <c r="BZ36" s="211"/>
      <c r="CA36" s="211"/>
      <c r="CB36" s="309"/>
      <c r="CD36" s="250" t="s">
        <v>350</v>
      </c>
      <c r="CE36" s="1"/>
      <c r="CF36" s="1"/>
      <c r="CG36" s="1"/>
      <c r="CH36" s="1"/>
      <c r="CI36" s="1"/>
      <c r="CJ36" s="1"/>
      <c r="CK36" s="1"/>
      <c r="CL36" s="1"/>
      <c r="CM36" s="1"/>
      <c r="CN36" s="1"/>
      <c r="CO36" s="1"/>
      <c r="CP36" s="1"/>
      <c r="CQ36" s="258"/>
      <c r="CR36" s="263">
        <v>1064282</v>
      </c>
      <c r="CS36" s="211"/>
      <c r="CT36" s="211"/>
      <c r="CU36" s="211"/>
      <c r="CV36" s="211"/>
      <c r="CW36" s="211"/>
      <c r="CX36" s="211"/>
      <c r="CY36" s="268"/>
      <c r="CZ36" s="316">
        <v>12.7</v>
      </c>
      <c r="DA36" s="319"/>
      <c r="DB36" s="319"/>
      <c r="DC36" s="323"/>
      <c r="DD36" s="307">
        <v>1030603</v>
      </c>
      <c r="DE36" s="211"/>
      <c r="DF36" s="211"/>
      <c r="DG36" s="211"/>
      <c r="DH36" s="211"/>
      <c r="DI36" s="211"/>
      <c r="DJ36" s="211"/>
      <c r="DK36" s="268"/>
      <c r="DL36" s="307">
        <v>1003873</v>
      </c>
      <c r="DM36" s="211"/>
      <c r="DN36" s="211"/>
      <c r="DO36" s="211"/>
      <c r="DP36" s="211"/>
      <c r="DQ36" s="211"/>
      <c r="DR36" s="211"/>
      <c r="DS36" s="211"/>
      <c r="DT36" s="211"/>
      <c r="DU36" s="211"/>
      <c r="DV36" s="268"/>
      <c r="DW36" s="278">
        <v>17.899999999999999</v>
      </c>
      <c r="DX36" s="342"/>
      <c r="DY36" s="342"/>
      <c r="DZ36" s="342"/>
      <c r="EA36" s="342"/>
      <c r="EB36" s="342"/>
      <c r="EC36" s="345"/>
    </row>
    <row r="37" spans="2:133" ht="11.25" customHeight="1">
      <c r="AQ37" s="289" t="s">
        <v>351</v>
      </c>
      <c r="AR37" s="194"/>
      <c r="AS37" s="194"/>
      <c r="AT37" s="194"/>
      <c r="AU37" s="194"/>
      <c r="AV37" s="194"/>
      <c r="AW37" s="194"/>
      <c r="AX37" s="194"/>
      <c r="AY37" s="293"/>
      <c r="AZ37" s="263">
        <v>72148</v>
      </c>
      <c r="BA37" s="211"/>
      <c r="BB37" s="211"/>
      <c r="BC37" s="211"/>
      <c r="BD37" s="294"/>
      <c r="BE37" s="294"/>
      <c r="BF37" s="298"/>
      <c r="BG37" s="250" t="s">
        <v>352</v>
      </c>
      <c r="BH37" s="1"/>
      <c r="BI37" s="1"/>
      <c r="BJ37" s="1"/>
      <c r="BK37" s="1"/>
      <c r="BL37" s="1"/>
      <c r="BM37" s="1"/>
      <c r="BN37" s="1"/>
      <c r="BO37" s="1"/>
      <c r="BP37" s="1"/>
      <c r="BQ37" s="1"/>
      <c r="BR37" s="1"/>
      <c r="BS37" s="1"/>
      <c r="BT37" s="1"/>
      <c r="BU37" s="258"/>
      <c r="BV37" s="263">
        <v>4538</v>
      </c>
      <c r="BW37" s="211"/>
      <c r="BX37" s="211"/>
      <c r="BY37" s="211"/>
      <c r="BZ37" s="211"/>
      <c r="CA37" s="211"/>
      <c r="CB37" s="309"/>
      <c r="CD37" s="250" t="s">
        <v>353</v>
      </c>
      <c r="CE37" s="1"/>
      <c r="CF37" s="1"/>
      <c r="CG37" s="1"/>
      <c r="CH37" s="1"/>
      <c r="CI37" s="1"/>
      <c r="CJ37" s="1"/>
      <c r="CK37" s="1"/>
      <c r="CL37" s="1"/>
      <c r="CM37" s="1"/>
      <c r="CN37" s="1"/>
      <c r="CO37" s="1"/>
      <c r="CP37" s="1"/>
      <c r="CQ37" s="258"/>
      <c r="CR37" s="263">
        <v>678077</v>
      </c>
      <c r="CS37" s="294"/>
      <c r="CT37" s="294"/>
      <c r="CU37" s="294"/>
      <c r="CV37" s="294"/>
      <c r="CW37" s="294"/>
      <c r="CX37" s="294"/>
      <c r="CY37" s="313"/>
      <c r="CZ37" s="316">
        <v>8.1</v>
      </c>
      <c r="DA37" s="319"/>
      <c r="DB37" s="319"/>
      <c r="DC37" s="323"/>
      <c r="DD37" s="307">
        <v>678077</v>
      </c>
      <c r="DE37" s="294"/>
      <c r="DF37" s="294"/>
      <c r="DG37" s="294"/>
      <c r="DH37" s="294"/>
      <c r="DI37" s="294"/>
      <c r="DJ37" s="294"/>
      <c r="DK37" s="313"/>
      <c r="DL37" s="307">
        <v>668877</v>
      </c>
      <c r="DM37" s="294"/>
      <c r="DN37" s="294"/>
      <c r="DO37" s="294"/>
      <c r="DP37" s="294"/>
      <c r="DQ37" s="294"/>
      <c r="DR37" s="294"/>
      <c r="DS37" s="294"/>
      <c r="DT37" s="294"/>
      <c r="DU37" s="294"/>
      <c r="DV37" s="313"/>
      <c r="DW37" s="278">
        <v>11.9</v>
      </c>
      <c r="DX37" s="342"/>
      <c r="DY37" s="342"/>
      <c r="DZ37" s="342"/>
      <c r="EA37" s="342"/>
      <c r="EB37" s="342"/>
      <c r="EC37" s="345"/>
    </row>
    <row r="38" spans="2:133" ht="11.25" customHeight="1">
      <c r="AQ38" s="289" t="s">
        <v>272</v>
      </c>
      <c r="AR38" s="194"/>
      <c r="AS38" s="194"/>
      <c r="AT38" s="194"/>
      <c r="AU38" s="194"/>
      <c r="AV38" s="194"/>
      <c r="AW38" s="194"/>
      <c r="AX38" s="194"/>
      <c r="AY38" s="293"/>
      <c r="AZ38" s="263">
        <v>480</v>
      </c>
      <c r="BA38" s="211"/>
      <c r="BB38" s="211"/>
      <c r="BC38" s="211"/>
      <c r="BD38" s="294"/>
      <c r="BE38" s="294"/>
      <c r="BF38" s="298"/>
      <c r="BG38" s="250" t="s">
        <v>355</v>
      </c>
      <c r="BH38" s="1"/>
      <c r="BI38" s="1"/>
      <c r="BJ38" s="1"/>
      <c r="BK38" s="1"/>
      <c r="BL38" s="1"/>
      <c r="BM38" s="1"/>
      <c r="BN38" s="1"/>
      <c r="BO38" s="1"/>
      <c r="BP38" s="1"/>
      <c r="BQ38" s="1"/>
      <c r="BR38" s="1"/>
      <c r="BS38" s="1"/>
      <c r="BT38" s="1"/>
      <c r="BU38" s="258"/>
      <c r="BV38" s="263">
        <v>8741</v>
      </c>
      <c r="BW38" s="211"/>
      <c r="BX38" s="211"/>
      <c r="BY38" s="211"/>
      <c r="BZ38" s="211"/>
      <c r="CA38" s="211"/>
      <c r="CB38" s="309"/>
      <c r="CD38" s="250" t="s">
        <v>356</v>
      </c>
      <c r="CE38" s="1"/>
      <c r="CF38" s="1"/>
      <c r="CG38" s="1"/>
      <c r="CH38" s="1"/>
      <c r="CI38" s="1"/>
      <c r="CJ38" s="1"/>
      <c r="CK38" s="1"/>
      <c r="CL38" s="1"/>
      <c r="CM38" s="1"/>
      <c r="CN38" s="1"/>
      <c r="CO38" s="1"/>
      <c r="CP38" s="1"/>
      <c r="CQ38" s="258"/>
      <c r="CR38" s="263">
        <v>793629</v>
      </c>
      <c r="CS38" s="211"/>
      <c r="CT38" s="211"/>
      <c r="CU38" s="211"/>
      <c r="CV38" s="211"/>
      <c r="CW38" s="211"/>
      <c r="CX38" s="211"/>
      <c r="CY38" s="268"/>
      <c r="CZ38" s="316">
        <v>9.5</v>
      </c>
      <c r="DA38" s="319"/>
      <c r="DB38" s="319"/>
      <c r="DC38" s="323"/>
      <c r="DD38" s="307">
        <v>713062</v>
      </c>
      <c r="DE38" s="211"/>
      <c r="DF38" s="211"/>
      <c r="DG38" s="211"/>
      <c r="DH38" s="211"/>
      <c r="DI38" s="211"/>
      <c r="DJ38" s="211"/>
      <c r="DK38" s="268"/>
      <c r="DL38" s="307">
        <v>566923</v>
      </c>
      <c r="DM38" s="211"/>
      <c r="DN38" s="211"/>
      <c r="DO38" s="211"/>
      <c r="DP38" s="211"/>
      <c r="DQ38" s="211"/>
      <c r="DR38" s="211"/>
      <c r="DS38" s="211"/>
      <c r="DT38" s="211"/>
      <c r="DU38" s="211"/>
      <c r="DV38" s="268"/>
      <c r="DW38" s="278">
        <v>10.1</v>
      </c>
      <c r="DX38" s="342"/>
      <c r="DY38" s="342"/>
      <c r="DZ38" s="342"/>
      <c r="EA38" s="342"/>
      <c r="EB38" s="342"/>
      <c r="EC38" s="345"/>
    </row>
    <row r="39" spans="2:133" ht="11.25" customHeight="1">
      <c r="AQ39" s="289" t="s">
        <v>357</v>
      </c>
      <c r="AR39" s="194"/>
      <c r="AS39" s="194"/>
      <c r="AT39" s="194"/>
      <c r="AU39" s="194"/>
      <c r="AV39" s="194"/>
      <c r="AW39" s="194"/>
      <c r="AX39" s="194"/>
      <c r="AY39" s="293"/>
      <c r="AZ39" s="263" t="s">
        <v>248</v>
      </c>
      <c r="BA39" s="211"/>
      <c r="BB39" s="211"/>
      <c r="BC39" s="211"/>
      <c r="BD39" s="294"/>
      <c r="BE39" s="294"/>
      <c r="BF39" s="298"/>
      <c r="BG39" s="287" t="s">
        <v>358</v>
      </c>
      <c r="BH39" s="29"/>
      <c r="BI39" s="29"/>
      <c r="BJ39" s="29"/>
      <c r="BK39" s="29"/>
      <c r="BL39" s="29"/>
      <c r="BM39" s="1" t="s">
        <v>359</v>
      </c>
      <c r="BN39" s="1"/>
      <c r="BO39" s="1"/>
      <c r="BP39" s="1"/>
      <c r="BQ39" s="1"/>
      <c r="BR39" s="1"/>
      <c r="BS39" s="1"/>
      <c r="BT39" s="1"/>
      <c r="BU39" s="258"/>
      <c r="BV39" s="263">
        <v>98</v>
      </c>
      <c r="BW39" s="211"/>
      <c r="BX39" s="211"/>
      <c r="BY39" s="211"/>
      <c r="BZ39" s="211"/>
      <c r="CA39" s="211"/>
      <c r="CB39" s="309"/>
      <c r="CD39" s="250" t="s">
        <v>362</v>
      </c>
      <c r="CE39" s="1"/>
      <c r="CF39" s="1"/>
      <c r="CG39" s="1"/>
      <c r="CH39" s="1"/>
      <c r="CI39" s="1"/>
      <c r="CJ39" s="1"/>
      <c r="CK39" s="1"/>
      <c r="CL39" s="1"/>
      <c r="CM39" s="1"/>
      <c r="CN39" s="1"/>
      <c r="CO39" s="1"/>
      <c r="CP39" s="1"/>
      <c r="CQ39" s="258"/>
      <c r="CR39" s="263">
        <v>675265</v>
      </c>
      <c r="CS39" s="294"/>
      <c r="CT39" s="294"/>
      <c r="CU39" s="294"/>
      <c r="CV39" s="294"/>
      <c r="CW39" s="294"/>
      <c r="CX39" s="294"/>
      <c r="CY39" s="313"/>
      <c r="CZ39" s="316">
        <v>8.1</v>
      </c>
      <c r="DA39" s="319"/>
      <c r="DB39" s="319"/>
      <c r="DC39" s="323"/>
      <c r="DD39" s="307">
        <v>672451</v>
      </c>
      <c r="DE39" s="294"/>
      <c r="DF39" s="294"/>
      <c r="DG39" s="294"/>
      <c r="DH39" s="294"/>
      <c r="DI39" s="294"/>
      <c r="DJ39" s="294"/>
      <c r="DK39" s="313"/>
      <c r="DL39" s="307" t="s">
        <v>248</v>
      </c>
      <c r="DM39" s="294"/>
      <c r="DN39" s="294"/>
      <c r="DO39" s="294"/>
      <c r="DP39" s="294"/>
      <c r="DQ39" s="294"/>
      <c r="DR39" s="294"/>
      <c r="DS39" s="294"/>
      <c r="DT39" s="294"/>
      <c r="DU39" s="294"/>
      <c r="DV39" s="313"/>
      <c r="DW39" s="278" t="s">
        <v>248</v>
      </c>
      <c r="DX39" s="342"/>
      <c r="DY39" s="342"/>
      <c r="DZ39" s="342"/>
      <c r="EA39" s="342"/>
      <c r="EB39" s="342"/>
      <c r="EC39" s="345"/>
    </row>
    <row r="40" spans="2:133" ht="11.25" customHeight="1">
      <c r="B40" s="1"/>
      <c r="C40" s="1"/>
      <c r="D40" s="1"/>
      <c r="E40" s="1"/>
      <c r="F40" s="1"/>
      <c r="G40" s="1"/>
      <c r="H40" s="1"/>
      <c r="I40" s="1"/>
      <c r="J40" s="1"/>
      <c r="K40" s="1"/>
      <c r="L40" s="1"/>
      <c r="M40" s="1"/>
      <c r="N40" s="1"/>
      <c r="O40" s="1"/>
      <c r="P40" s="1"/>
      <c r="Q40" s="1"/>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Q40" s="289" t="s">
        <v>112</v>
      </c>
      <c r="AR40" s="194"/>
      <c r="AS40" s="194"/>
      <c r="AT40" s="194"/>
      <c r="AU40" s="194"/>
      <c r="AV40" s="194"/>
      <c r="AW40" s="194"/>
      <c r="AX40" s="194"/>
      <c r="AY40" s="293"/>
      <c r="AZ40" s="263">
        <v>170303</v>
      </c>
      <c r="BA40" s="211"/>
      <c r="BB40" s="211"/>
      <c r="BC40" s="211"/>
      <c r="BD40" s="294"/>
      <c r="BE40" s="294"/>
      <c r="BF40" s="298"/>
      <c r="BG40" s="287"/>
      <c r="BH40" s="29"/>
      <c r="BI40" s="29"/>
      <c r="BJ40" s="29"/>
      <c r="BK40" s="29"/>
      <c r="BL40" s="29"/>
      <c r="BM40" s="1" t="s">
        <v>364</v>
      </c>
      <c r="BN40" s="1"/>
      <c r="BO40" s="1"/>
      <c r="BP40" s="1"/>
      <c r="BQ40" s="1"/>
      <c r="BR40" s="1"/>
      <c r="BS40" s="1"/>
      <c r="BT40" s="1"/>
      <c r="BU40" s="258"/>
      <c r="BV40" s="263">
        <v>81</v>
      </c>
      <c r="BW40" s="211"/>
      <c r="BX40" s="211"/>
      <c r="BY40" s="211"/>
      <c r="BZ40" s="211"/>
      <c r="CA40" s="211"/>
      <c r="CB40" s="309"/>
      <c r="CD40" s="250" t="s">
        <v>366</v>
      </c>
      <c r="CE40" s="1"/>
      <c r="CF40" s="1"/>
      <c r="CG40" s="1"/>
      <c r="CH40" s="1"/>
      <c r="CI40" s="1"/>
      <c r="CJ40" s="1"/>
      <c r="CK40" s="1"/>
      <c r="CL40" s="1"/>
      <c r="CM40" s="1"/>
      <c r="CN40" s="1"/>
      <c r="CO40" s="1"/>
      <c r="CP40" s="1"/>
      <c r="CQ40" s="258"/>
      <c r="CR40" s="263">
        <v>52850</v>
      </c>
      <c r="CS40" s="211"/>
      <c r="CT40" s="211"/>
      <c r="CU40" s="211"/>
      <c r="CV40" s="211"/>
      <c r="CW40" s="211"/>
      <c r="CX40" s="211"/>
      <c r="CY40" s="268"/>
      <c r="CZ40" s="316">
        <v>0.6</v>
      </c>
      <c r="DA40" s="319"/>
      <c r="DB40" s="319"/>
      <c r="DC40" s="323"/>
      <c r="DD40" s="307">
        <v>26718</v>
      </c>
      <c r="DE40" s="211"/>
      <c r="DF40" s="211"/>
      <c r="DG40" s="211"/>
      <c r="DH40" s="211"/>
      <c r="DI40" s="211"/>
      <c r="DJ40" s="211"/>
      <c r="DK40" s="268"/>
      <c r="DL40" s="307" t="s">
        <v>248</v>
      </c>
      <c r="DM40" s="211"/>
      <c r="DN40" s="211"/>
      <c r="DO40" s="211"/>
      <c r="DP40" s="211"/>
      <c r="DQ40" s="211"/>
      <c r="DR40" s="211"/>
      <c r="DS40" s="211"/>
      <c r="DT40" s="211"/>
      <c r="DU40" s="211"/>
      <c r="DV40" s="268"/>
      <c r="DW40" s="278" t="s">
        <v>248</v>
      </c>
      <c r="DX40" s="342"/>
      <c r="DY40" s="342"/>
      <c r="DZ40" s="342"/>
      <c r="EA40" s="342"/>
      <c r="EB40" s="342"/>
      <c r="EC40" s="345"/>
    </row>
    <row r="41" spans="2:133" ht="11.25" customHeight="1">
      <c r="B41" s="1"/>
      <c r="C41" s="1"/>
      <c r="D41" s="1"/>
      <c r="E41" s="1"/>
      <c r="F41" s="1"/>
      <c r="G41" s="1"/>
      <c r="H41" s="1"/>
      <c r="I41" s="1"/>
      <c r="J41" s="1"/>
      <c r="K41" s="1"/>
      <c r="L41" s="1"/>
      <c r="M41" s="1"/>
      <c r="N41" s="1"/>
      <c r="O41" s="1"/>
      <c r="P41" s="1"/>
      <c r="Q41" s="1"/>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Q41" s="252" t="s">
        <v>157</v>
      </c>
      <c r="AR41" s="256"/>
      <c r="AS41" s="256"/>
      <c r="AT41" s="256"/>
      <c r="AU41" s="256"/>
      <c r="AV41" s="256"/>
      <c r="AW41" s="256"/>
      <c r="AX41" s="256"/>
      <c r="AY41" s="260"/>
      <c r="AZ41" s="264">
        <v>459564</v>
      </c>
      <c r="BA41" s="266"/>
      <c r="BB41" s="266"/>
      <c r="BC41" s="266"/>
      <c r="BD41" s="295"/>
      <c r="BE41" s="295"/>
      <c r="BF41" s="299"/>
      <c r="BG41" s="171"/>
      <c r="BH41" s="174"/>
      <c r="BI41" s="174"/>
      <c r="BJ41" s="174"/>
      <c r="BK41" s="174"/>
      <c r="BL41" s="174"/>
      <c r="BM41" s="256" t="s">
        <v>115</v>
      </c>
      <c r="BN41" s="256"/>
      <c r="BO41" s="256"/>
      <c r="BP41" s="256"/>
      <c r="BQ41" s="256"/>
      <c r="BR41" s="256"/>
      <c r="BS41" s="256"/>
      <c r="BT41" s="256"/>
      <c r="BU41" s="260"/>
      <c r="BV41" s="264">
        <v>240</v>
      </c>
      <c r="BW41" s="266"/>
      <c r="BX41" s="266"/>
      <c r="BY41" s="266"/>
      <c r="BZ41" s="266"/>
      <c r="CA41" s="266"/>
      <c r="CB41" s="310"/>
      <c r="CD41" s="250" t="s">
        <v>367</v>
      </c>
      <c r="CE41" s="1"/>
      <c r="CF41" s="1"/>
      <c r="CG41" s="1"/>
      <c r="CH41" s="1"/>
      <c r="CI41" s="1"/>
      <c r="CJ41" s="1"/>
      <c r="CK41" s="1"/>
      <c r="CL41" s="1"/>
      <c r="CM41" s="1"/>
      <c r="CN41" s="1"/>
      <c r="CO41" s="1"/>
      <c r="CP41" s="1"/>
      <c r="CQ41" s="258"/>
      <c r="CR41" s="263" t="s">
        <v>248</v>
      </c>
      <c r="CS41" s="294"/>
      <c r="CT41" s="294"/>
      <c r="CU41" s="294"/>
      <c r="CV41" s="294"/>
      <c r="CW41" s="294"/>
      <c r="CX41" s="294"/>
      <c r="CY41" s="313"/>
      <c r="CZ41" s="316" t="s">
        <v>248</v>
      </c>
      <c r="DA41" s="319"/>
      <c r="DB41" s="319"/>
      <c r="DC41" s="323"/>
      <c r="DD41" s="307" t="s">
        <v>248</v>
      </c>
      <c r="DE41" s="294"/>
      <c r="DF41" s="294"/>
      <c r="DG41" s="294"/>
      <c r="DH41" s="294"/>
      <c r="DI41" s="294"/>
      <c r="DJ41" s="294"/>
      <c r="DK41" s="313"/>
      <c r="DL41" s="331"/>
      <c r="DM41" s="334"/>
      <c r="DN41" s="334"/>
      <c r="DO41" s="334"/>
      <c r="DP41" s="334"/>
      <c r="DQ41" s="334"/>
      <c r="DR41" s="334"/>
      <c r="DS41" s="334"/>
      <c r="DT41" s="334"/>
      <c r="DU41" s="334"/>
      <c r="DV41" s="338"/>
      <c r="DW41" s="340"/>
      <c r="DX41" s="343"/>
      <c r="DY41" s="343"/>
      <c r="DZ41" s="343"/>
      <c r="EA41" s="343"/>
      <c r="EB41" s="343"/>
      <c r="EC41" s="346"/>
    </row>
    <row r="42" spans="2:133" ht="11.25" customHeight="1">
      <c r="B42" s="1" t="s">
        <v>368</v>
      </c>
      <c r="C42" s="1"/>
      <c r="D42" s="1"/>
      <c r="E42" s="1"/>
      <c r="F42" s="1"/>
      <c r="G42" s="1"/>
      <c r="H42" s="1"/>
      <c r="I42" s="1"/>
      <c r="J42" s="1"/>
      <c r="K42" s="1"/>
      <c r="L42" s="1"/>
      <c r="M42" s="1"/>
      <c r="N42" s="1"/>
      <c r="O42" s="1"/>
      <c r="P42" s="1"/>
      <c r="Q42" s="1"/>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BV42" s="1"/>
      <c r="BW42" s="1"/>
      <c r="BX42" s="1"/>
      <c r="BY42" s="1"/>
      <c r="BZ42" s="1"/>
      <c r="CA42" s="1"/>
      <c r="CB42" s="1"/>
      <c r="CD42" s="250" t="s">
        <v>369</v>
      </c>
      <c r="CE42" s="1"/>
      <c r="CF42" s="1"/>
      <c r="CG42" s="1"/>
      <c r="CH42" s="1"/>
      <c r="CI42" s="1"/>
      <c r="CJ42" s="1"/>
      <c r="CK42" s="1"/>
      <c r="CL42" s="1"/>
      <c r="CM42" s="1"/>
      <c r="CN42" s="1"/>
      <c r="CO42" s="1"/>
      <c r="CP42" s="1"/>
      <c r="CQ42" s="258"/>
      <c r="CR42" s="263">
        <v>1290485</v>
      </c>
      <c r="CS42" s="211"/>
      <c r="CT42" s="211"/>
      <c r="CU42" s="211"/>
      <c r="CV42" s="211"/>
      <c r="CW42" s="211"/>
      <c r="CX42" s="211"/>
      <c r="CY42" s="268"/>
      <c r="CZ42" s="316">
        <v>15.4</v>
      </c>
      <c r="DA42" s="320"/>
      <c r="DB42" s="320"/>
      <c r="DC42" s="324"/>
      <c r="DD42" s="307">
        <v>387011</v>
      </c>
      <c r="DE42" s="211"/>
      <c r="DF42" s="211"/>
      <c r="DG42" s="211"/>
      <c r="DH42" s="211"/>
      <c r="DI42" s="211"/>
      <c r="DJ42" s="211"/>
      <c r="DK42" s="268"/>
      <c r="DL42" s="331"/>
      <c r="DM42" s="334"/>
      <c r="DN42" s="334"/>
      <c r="DO42" s="334"/>
      <c r="DP42" s="334"/>
      <c r="DQ42" s="334"/>
      <c r="DR42" s="334"/>
      <c r="DS42" s="334"/>
      <c r="DT42" s="334"/>
      <c r="DU42" s="334"/>
      <c r="DV42" s="338"/>
      <c r="DW42" s="340"/>
      <c r="DX42" s="343"/>
      <c r="DY42" s="343"/>
      <c r="DZ42" s="343"/>
      <c r="EA42" s="343"/>
      <c r="EB42" s="343"/>
      <c r="EC42" s="346"/>
    </row>
    <row r="43" spans="2:133" ht="11.25" customHeight="1">
      <c r="B43" s="253" t="s">
        <v>93</v>
      </c>
      <c r="C43" s="1"/>
      <c r="D43" s="1"/>
      <c r="E43" s="1"/>
      <c r="F43" s="1"/>
      <c r="G43" s="1"/>
      <c r="H43" s="1"/>
      <c r="I43" s="1"/>
      <c r="J43" s="1"/>
      <c r="K43" s="1"/>
      <c r="L43" s="1"/>
      <c r="M43" s="1"/>
      <c r="N43" s="1"/>
      <c r="O43" s="1"/>
      <c r="P43" s="1"/>
      <c r="Q43" s="1"/>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CD43" s="250" t="s">
        <v>23</v>
      </c>
      <c r="CE43" s="1"/>
      <c r="CF43" s="1"/>
      <c r="CG43" s="1"/>
      <c r="CH43" s="1"/>
      <c r="CI43" s="1"/>
      <c r="CJ43" s="1"/>
      <c r="CK43" s="1"/>
      <c r="CL43" s="1"/>
      <c r="CM43" s="1"/>
      <c r="CN43" s="1"/>
      <c r="CO43" s="1"/>
      <c r="CP43" s="1"/>
      <c r="CQ43" s="258"/>
      <c r="CR43" s="263">
        <v>51374</v>
      </c>
      <c r="CS43" s="294"/>
      <c r="CT43" s="294"/>
      <c r="CU43" s="294"/>
      <c r="CV43" s="294"/>
      <c r="CW43" s="294"/>
      <c r="CX43" s="294"/>
      <c r="CY43" s="313"/>
      <c r="CZ43" s="316">
        <v>0.6</v>
      </c>
      <c r="DA43" s="319"/>
      <c r="DB43" s="319"/>
      <c r="DC43" s="323"/>
      <c r="DD43" s="307">
        <v>51374</v>
      </c>
      <c r="DE43" s="294"/>
      <c r="DF43" s="294"/>
      <c r="DG43" s="294"/>
      <c r="DH43" s="294"/>
      <c r="DI43" s="294"/>
      <c r="DJ43" s="294"/>
      <c r="DK43" s="313"/>
      <c r="DL43" s="331"/>
      <c r="DM43" s="334"/>
      <c r="DN43" s="334"/>
      <c r="DO43" s="334"/>
      <c r="DP43" s="334"/>
      <c r="DQ43" s="334"/>
      <c r="DR43" s="334"/>
      <c r="DS43" s="334"/>
      <c r="DT43" s="334"/>
      <c r="DU43" s="334"/>
      <c r="DV43" s="338"/>
      <c r="DW43" s="340"/>
      <c r="DX43" s="343"/>
      <c r="DY43" s="343"/>
      <c r="DZ43" s="343"/>
      <c r="EA43" s="343"/>
      <c r="EB43" s="343"/>
      <c r="EC43" s="346"/>
    </row>
    <row r="44" spans="2:133" ht="11.25" customHeight="1">
      <c r="B44" s="253" t="s">
        <v>370</v>
      </c>
      <c r="CD44" s="131" t="s">
        <v>326</v>
      </c>
      <c r="CE44" s="40"/>
      <c r="CF44" s="250" t="s">
        <v>371</v>
      </c>
      <c r="CG44" s="1"/>
      <c r="CH44" s="1"/>
      <c r="CI44" s="1"/>
      <c r="CJ44" s="1"/>
      <c r="CK44" s="1"/>
      <c r="CL44" s="1"/>
      <c r="CM44" s="1"/>
      <c r="CN44" s="1"/>
      <c r="CO44" s="1"/>
      <c r="CP44" s="1"/>
      <c r="CQ44" s="258"/>
      <c r="CR44" s="263">
        <v>1290485</v>
      </c>
      <c r="CS44" s="211"/>
      <c r="CT44" s="211"/>
      <c r="CU44" s="211"/>
      <c r="CV44" s="211"/>
      <c r="CW44" s="211"/>
      <c r="CX44" s="211"/>
      <c r="CY44" s="268"/>
      <c r="CZ44" s="316">
        <v>15.4</v>
      </c>
      <c r="DA44" s="320"/>
      <c r="DB44" s="320"/>
      <c r="DC44" s="324"/>
      <c r="DD44" s="307">
        <v>387011</v>
      </c>
      <c r="DE44" s="211"/>
      <c r="DF44" s="211"/>
      <c r="DG44" s="211"/>
      <c r="DH44" s="211"/>
      <c r="DI44" s="211"/>
      <c r="DJ44" s="211"/>
      <c r="DK44" s="268"/>
      <c r="DL44" s="331"/>
      <c r="DM44" s="334"/>
      <c r="DN44" s="334"/>
      <c r="DO44" s="334"/>
      <c r="DP44" s="334"/>
      <c r="DQ44" s="334"/>
      <c r="DR44" s="334"/>
      <c r="DS44" s="334"/>
      <c r="DT44" s="334"/>
      <c r="DU44" s="334"/>
      <c r="DV44" s="338"/>
      <c r="DW44" s="340"/>
      <c r="DX44" s="343"/>
      <c r="DY44" s="343"/>
      <c r="DZ44" s="343"/>
      <c r="EA44" s="343"/>
      <c r="EB44" s="343"/>
      <c r="EC44" s="346"/>
    </row>
    <row r="45" spans="2:133" ht="11.25" customHeight="1">
      <c r="CD45" s="132"/>
      <c r="CE45" s="41"/>
      <c r="CF45" s="250" t="s">
        <v>308</v>
      </c>
      <c r="CG45" s="1"/>
      <c r="CH45" s="1"/>
      <c r="CI45" s="1"/>
      <c r="CJ45" s="1"/>
      <c r="CK45" s="1"/>
      <c r="CL45" s="1"/>
      <c r="CM45" s="1"/>
      <c r="CN45" s="1"/>
      <c r="CO45" s="1"/>
      <c r="CP45" s="1"/>
      <c r="CQ45" s="258"/>
      <c r="CR45" s="263">
        <v>736767</v>
      </c>
      <c r="CS45" s="294"/>
      <c r="CT45" s="294"/>
      <c r="CU45" s="294"/>
      <c r="CV45" s="294"/>
      <c r="CW45" s="294"/>
      <c r="CX45" s="294"/>
      <c r="CY45" s="313"/>
      <c r="CZ45" s="316">
        <v>8.8000000000000007</v>
      </c>
      <c r="DA45" s="319"/>
      <c r="DB45" s="319"/>
      <c r="DC45" s="323"/>
      <c r="DD45" s="307">
        <v>192330</v>
      </c>
      <c r="DE45" s="294"/>
      <c r="DF45" s="294"/>
      <c r="DG45" s="294"/>
      <c r="DH45" s="294"/>
      <c r="DI45" s="294"/>
      <c r="DJ45" s="294"/>
      <c r="DK45" s="313"/>
      <c r="DL45" s="331"/>
      <c r="DM45" s="334"/>
      <c r="DN45" s="334"/>
      <c r="DO45" s="334"/>
      <c r="DP45" s="334"/>
      <c r="DQ45" s="334"/>
      <c r="DR45" s="334"/>
      <c r="DS45" s="334"/>
      <c r="DT45" s="334"/>
      <c r="DU45" s="334"/>
      <c r="DV45" s="338"/>
      <c r="DW45" s="340"/>
      <c r="DX45" s="343"/>
      <c r="DY45" s="343"/>
      <c r="DZ45" s="343"/>
      <c r="EA45" s="343"/>
      <c r="EB45" s="343"/>
      <c r="EC45" s="346"/>
    </row>
    <row r="46" spans="2:133" ht="11.25" customHeight="1">
      <c r="CD46" s="132"/>
      <c r="CE46" s="41"/>
      <c r="CF46" s="250" t="s">
        <v>155</v>
      </c>
      <c r="CG46" s="1"/>
      <c r="CH46" s="1"/>
      <c r="CI46" s="1"/>
      <c r="CJ46" s="1"/>
      <c r="CK46" s="1"/>
      <c r="CL46" s="1"/>
      <c r="CM46" s="1"/>
      <c r="CN46" s="1"/>
      <c r="CO46" s="1"/>
      <c r="CP46" s="1"/>
      <c r="CQ46" s="258"/>
      <c r="CR46" s="263">
        <v>524272</v>
      </c>
      <c r="CS46" s="211"/>
      <c r="CT46" s="211"/>
      <c r="CU46" s="211"/>
      <c r="CV46" s="211"/>
      <c r="CW46" s="211"/>
      <c r="CX46" s="211"/>
      <c r="CY46" s="268"/>
      <c r="CZ46" s="316">
        <v>6.3</v>
      </c>
      <c r="DA46" s="320"/>
      <c r="DB46" s="320"/>
      <c r="DC46" s="324"/>
      <c r="DD46" s="307">
        <v>165235</v>
      </c>
      <c r="DE46" s="211"/>
      <c r="DF46" s="211"/>
      <c r="DG46" s="211"/>
      <c r="DH46" s="211"/>
      <c r="DI46" s="211"/>
      <c r="DJ46" s="211"/>
      <c r="DK46" s="268"/>
      <c r="DL46" s="331"/>
      <c r="DM46" s="334"/>
      <c r="DN46" s="334"/>
      <c r="DO46" s="334"/>
      <c r="DP46" s="334"/>
      <c r="DQ46" s="334"/>
      <c r="DR46" s="334"/>
      <c r="DS46" s="334"/>
      <c r="DT46" s="334"/>
      <c r="DU46" s="334"/>
      <c r="DV46" s="338"/>
      <c r="DW46" s="340"/>
      <c r="DX46" s="343"/>
      <c r="DY46" s="343"/>
      <c r="DZ46" s="343"/>
      <c r="EA46" s="343"/>
      <c r="EB46" s="343"/>
      <c r="EC46" s="346"/>
    </row>
    <row r="47" spans="2:133" ht="11.25" customHeight="1">
      <c r="CD47" s="132"/>
      <c r="CE47" s="41"/>
      <c r="CF47" s="250" t="s">
        <v>372</v>
      </c>
      <c r="CG47" s="1"/>
      <c r="CH47" s="1"/>
      <c r="CI47" s="1"/>
      <c r="CJ47" s="1"/>
      <c r="CK47" s="1"/>
      <c r="CL47" s="1"/>
      <c r="CM47" s="1"/>
      <c r="CN47" s="1"/>
      <c r="CO47" s="1"/>
      <c r="CP47" s="1"/>
      <c r="CQ47" s="258"/>
      <c r="CR47" s="263" t="s">
        <v>248</v>
      </c>
      <c r="CS47" s="294"/>
      <c r="CT47" s="294"/>
      <c r="CU47" s="294"/>
      <c r="CV47" s="294"/>
      <c r="CW47" s="294"/>
      <c r="CX47" s="294"/>
      <c r="CY47" s="313"/>
      <c r="CZ47" s="316" t="s">
        <v>248</v>
      </c>
      <c r="DA47" s="319"/>
      <c r="DB47" s="319"/>
      <c r="DC47" s="323"/>
      <c r="DD47" s="307" t="s">
        <v>248</v>
      </c>
      <c r="DE47" s="294"/>
      <c r="DF47" s="294"/>
      <c r="DG47" s="294"/>
      <c r="DH47" s="294"/>
      <c r="DI47" s="294"/>
      <c r="DJ47" s="294"/>
      <c r="DK47" s="313"/>
      <c r="DL47" s="331"/>
      <c r="DM47" s="334"/>
      <c r="DN47" s="334"/>
      <c r="DO47" s="334"/>
      <c r="DP47" s="334"/>
      <c r="DQ47" s="334"/>
      <c r="DR47" s="334"/>
      <c r="DS47" s="334"/>
      <c r="DT47" s="334"/>
      <c r="DU47" s="334"/>
      <c r="DV47" s="338"/>
      <c r="DW47" s="340"/>
      <c r="DX47" s="343"/>
      <c r="DY47" s="343"/>
      <c r="DZ47" s="343"/>
      <c r="EA47" s="343"/>
      <c r="EB47" s="343"/>
      <c r="EC47" s="346"/>
    </row>
    <row r="48" spans="2:133">
      <c r="CD48" s="311"/>
      <c r="CE48" s="312"/>
      <c r="CF48" s="250" t="s">
        <v>373</v>
      </c>
      <c r="CG48" s="1"/>
      <c r="CH48" s="1"/>
      <c r="CI48" s="1"/>
      <c r="CJ48" s="1"/>
      <c r="CK48" s="1"/>
      <c r="CL48" s="1"/>
      <c r="CM48" s="1"/>
      <c r="CN48" s="1"/>
      <c r="CO48" s="1"/>
      <c r="CP48" s="1"/>
      <c r="CQ48" s="258"/>
      <c r="CR48" s="263" t="s">
        <v>248</v>
      </c>
      <c r="CS48" s="211"/>
      <c r="CT48" s="211"/>
      <c r="CU48" s="211"/>
      <c r="CV48" s="211"/>
      <c r="CW48" s="211"/>
      <c r="CX48" s="211"/>
      <c r="CY48" s="268"/>
      <c r="CZ48" s="316" t="s">
        <v>248</v>
      </c>
      <c r="DA48" s="320"/>
      <c r="DB48" s="320"/>
      <c r="DC48" s="324"/>
      <c r="DD48" s="307" t="s">
        <v>248</v>
      </c>
      <c r="DE48" s="211"/>
      <c r="DF48" s="211"/>
      <c r="DG48" s="211"/>
      <c r="DH48" s="211"/>
      <c r="DI48" s="211"/>
      <c r="DJ48" s="211"/>
      <c r="DK48" s="268"/>
      <c r="DL48" s="331"/>
      <c r="DM48" s="334"/>
      <c r="DN48" s="334"/>
      <c r="DO48" s="334"/>
      <c r="DP48" s="334"/>
      <c r="DQ48" s="334"/>
      <c r="DR48" s="334"/>
      <c r="DS48" s="334"/>
      <c r="DT48" s="334"/>
      <c r="DU48" s="334"/>
      <c r="DV48" s="338"/>
      <c r="DW48" s="340"/>
      <c r="DX48" s="343"/>
      <c r="DY48" s="343"/>
      <c r="DZ48" s="343"/>
      <c r="EA48" s="343"/>
      <c r="EB48" s="343"/>
      <c r="EC48" s="346"/>
    </row>
    <row r="49" spans="82:133" ht="11.25" customHeight="1">
      <c r="CD49" s="252" t="s">
        <v>166</v>
      </c>
      <c r="CE49" s="256"/>
      <c r="CF49" s="256"/>
      <c r="CG49" s="256"/>
      <c r="CH49" s="256"/>
      <c r="CI49" s="256"/>
      <c r="CJ49" s="256"/>
      <c r="CK49" s="256"/>
      <c r="CL49" s="256"/>
      <c r="CM49" s="256"/>
      <c r="CN49" s="256"/>
      <c r="CO49" s="256"/>
      <c r="CP49" s="256"/>
      <c r="CQ49" s="260"/>
      <c r="CR49" s="264">
        <v>8355550</v>
      </c>
      <c r="CS49" s="295"/>
      <c r="CT49" s="295"/>
      <c r="CU49" s="295"/>
      <c r="CV49" s="295"/>
      <c r="CW49" s="295"/>
      <c r="CX49" s="295"/>
      <c r="CY49" s="314"/>
      <c r="CZ49" s="317">
        <v>100</v>
      </c>
      <c r="DA49" s="321"/>
      <c r="DB49" s="321"/>
      <c r="DC49" s="325"/>
      <c r="DD49" s="327">
        <v>6111507</v>
      </c>
      <c r="DE49" s="295"/>
      <c r="DF49" s="295"/>
      <c r="DG49" s="295"/>
      <c r="DH49" s="295"/>
      <c r="DI49" s="295"/>
      <c r="DJ49" s="295"/>
      <c r="DK49" s="314"/>
      <c r="DL49" s="332"/>
      <c r="DM49" s="335"/>
      <c r="DN49" s="335"/>
      <c r="DO49" s="335"/>
      <c r="DP49" s="335"/>
      <c r="DQ49" s="335"/>
      <c r="DR49" s="335"/>
      <c r="DS49" s="335"/>
      <c r="DT49" s="335"/>
      <c r="DU49" s="335"/>
      <c r="DV49" s="339"/>
      <c r="DW49" s="341"/>
      <c r="DX49" s="344"/>
      <c r="DY49" s="344"/>
      <c r="DZ49" s="344"/>
      <c r="EA49" s="344"/>
      <c r="EB49" s="344"/>
      <c r="EC49" s="347"/>
    </row>
    <row r="50" spans="82:133" hidden="1"/>
    <row r="51" spans="82:133" hidden="1"/>
  </sheetData>
  <sheetProtection password="AD67"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22" type="Hiragana"/>
  <printOptions horizontalCentered="1" verticalCentered="1"/>
  <pageMargins left="0" right="0" top="0.39370078740157483" bottom="0.39370078740157483" header="0.19685039370078741" footer="0.19685039370078741"/>
  <pageSetup paperSize="9" scale="70" fitToWidth="1" fitToHeight="1" orientation="portrait" usePrinterDefaults="1" blackAndWhite="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4"/>
  <sheetViews>
    <sheetView zoomScale="70" zoomScaleNormal="70" zoomScaleSheetLayoutView="70" workbookViewId="0"/>
  </sheetViews>
  <sheetFormatPr defaultColWidth="0" defaultRowHeight="13.5" zeroHeight="1"/>
  <cols>
    <col min="1" max="130" width="2.75390625" style="348" customWidth="1"/>
    <col min="131" max="131" width="1.625" style="348" customWidth="1"/>
    <col min="132" max="16384" width="9.00390625" style="348" hidden="1" customWidth="1"/>
  </cols>
  <sheetData>
    <row r="1" spans="1:131" s="349" customFormat="1" ht="11.25" customHeight="1">
      <c r="A1" s="353"/>
      <c r="B1" s="353"/>
      <c r="C1" s="353"/>
      <c r="D1" s="353"/>
      <c r="E1" s="353"/>
      <c r="F1" s="353"/>
      <c r="G1" s="353"/>
      <c r="H1" s="353"/>
      <c r="I1" s="353"/>
      <c r="J1" s="353"/>
      <c r="K1" s="353"/>
      <c r="L1" s="353"/>
      <c r="M1" s="353"/>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355"/>
      <c r="DK1" s="355"/>
      <c r="DL1" s="355"/>
      <c r="DM1" s="355"/>
      <c r="DN1" s="355"/>
      <c r="DO1" s="355"/>
      <c r="DP1" s="384"/>
      <c r="DQ1" s="707"/>
      <c r="DR1" s="707"/>
      <c r="DS1" s="707"/>
      <c r="DT1" s="707"/>
      <c r="DU1" s="707"/>
      <c r="DV1" s="707"/>
      <c r="DW1" s="707"/>
      <c r="DX1" s="707"/>
      <c r="DY1" s="707"/>
      <c r="DZ1" s="707"/>
      <c r="EA1" s="352"/>
    </row>
    <row r="2" spans="1:131" s="350" customFormat="1" ht="26.25" customHeight="1">
      <c r="A2" s="354" t="s">
        <v>374</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4"/>
      <c r="DG2" s="384"/>
      <c r="DH2" s="384"/>
      <c r="DI2" s="384"/>
      <c r="DJ2" s="702" t="s">
        <v>207</v>
      </c>
      <c r="DK2" s="703"/>
      <c r="DL2" s="703"/>
      <c r="DM2" s="703"/>
      <c r="DN2" s="703"/>
      <c r="DO2" s="706"/>
      <c r="DP2" s="384"/>
      <c r="DQ2" s="702" t="s">
        <v>346</v>
      </c>
      <c r="DR2" s="703"/>
      <c r="DS2" s="703"/>
      <c r="DT2" s="703"/>
      <c r="DU2" s="703"/>
      <c r="DV2" s="703"/>
      <c r="DW2" s="703"/>
      <c r="DX2" s="703"/>
      <c r="DY2" s="703"/>
      <c r="DZ2" s="706"/>
      <c r="EA2" s="721"/>
    </row>
    <row r="3" spans="1:131" s="349" customFormat="1" ht="11.25" customHeight="1">
      <c r="A3" s="355"/>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5"/>
      <c r="DP3" s="355"/>
      <c r="DQ3" s="355"/>
      <c r="DR3" s="355"/>
      <c r="DS3" s="355"/>
      <c r="DT3" s="355"/>
      <c r="DU3" s="355"/>
      <c r="DV3" s="355"/>
      <c r="DW3" s="355"/>
      <c r="DX3" s="355"/>
      <c r="DY3" s="355"/>
      <c r="DZ3" s="355"/>
      <c r="EA3" s="352"/>
    </row>
    <row r="4" spans="1:131" s="351" customFormat="1" ht="26.25" customHeight="1">
      <c r="A4" s="356" t="s">
        <v>242</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65"/>
      <c r="BA4" s="365"/>
      <c r="BB4" s="365"/>
      <c r="BC4" s="365"/>
      <c r="BD4" s="365"/>
      <c r="BE4" s="582"/>
      <c r="BF4" s="582"/>
      <c r="BG4" s="582"/>
      <c r="BH4" s="582"/>
      <c r="BI4" s="582"/>
      <c r="BJ4" s="582"/>
      <c r="BK4" s="582"/>
      <c r="BL4" s="582"/>
      <c r="BM4" s="582"/>
      <c r="BN4" s="582"/>
      <c r="BO4" s="582"/>
      <c r="BP4" s="582"/>
      <c r="BQ4" s="365" t="s">
        <v>376</v>
      </c>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582"/>
    </row>
    <row r="5" spans="1:131" s="351" customFormat="1" ht="26.25" customHeight="1">
      <c r="A5" s="357" t="s">
        <v>28</v>
      </c>
      <c r="B5" s="385"/>
      <c r="C5" s="385"/>
      <c r="D5" s="385"/>
      <c r="E5" s="385"/>
      <c r="F5" s="385"/>
      <c r="G5" s="385"/>
      <c r="H5" s="385"/>
      <c r="I5" s="385"/>
      <c r="J5" s="385"/>
      <c r="K5" s="385"/>
      <c r="L5" s="385"/>
      <c r="M5" s="385"/>
      <c r="N5" s="385"/>
      <c r="O5" s="385"/>
      <c r="P5" s="420"/>
      <c r="Q5" s="426" t="s">
        <v>158</v>
      </c>
      <c r="R5" s="438"/>
      <c r="S5" s="438"/>
      <c r="T5" s="438"/>
      <c r="U5" s="449"/>
      <c r="V5" s="426" t="s">
        <v>378</v>
      </c>
      <c r="W5" s="438"/>
      <c r="X5" s="438"/>
      <c r="Y5" s="438"/>
      <c r="Z5" s="449"/>
      <c r="AA5" s="426" t="s">
        <v>379</v>
      </c>
      <c r="AB5" s="438"/>
      <c r="AC5" s="438"/>
      <c r="AD5" s="438"/>
      <c r="AE5" s="438"/>
      <c r="AF5" s="498" t="s">
        <v>380</v>
      </c>
      <c r="AG5" s="438"/>
      <c r="AH5" s="438"/>
      <c r="AI5" s="438"/>
      <c r="AJ5" s="516"/>
      <c r="AK5" s="438" t="s">
        <v>348</v>
      </c>
      <c r="AL5" s="438"/>
      <c r="AM5" s="438"/>
      <c r="AN5" s="438"/>
      <c r="AO5" s="449"/>
      <c r="AP5" s="426" t="s">
        <v>381</v>
      </c>
      <c r="AQ5" s="438"/>
      <c r="AR5" s="438"/>
      <c r="AS5" s="438"/>
      <c r="AT5" s="449"/>
      <c r="AU5" s="426" t="s">
        <v>382</v>
      </c>
      <c r="AV5" s="438"/>
      <c r="AW5" s="438"/>
      <c r="AX5" s="438"/>
      <c r="AY5" s="516"/>
      <c r="AZ5" s="365"/>
      <c r="BA5" s="365"/>
      <c r="BB5" s="365"/>
      <c r="BC5" s="365"/>
      <c r="BD5" s="365"/>
      <c r="BE5" s="582"/>
      <c r="BF5" s="582"/>
      <c r="BG5" s="582"/>
      <c r="BH5" s="582"/>
      <c r="BI5" s="582"/>
      <c r="BJ5" s="582"/>
      <c r="BK5" s="582"/>
      <c r="BL5" s="582"/>
      <c r="BM5" s="582"/>
      <c r="BN5" s="582"/>
      <c r="BO5" s="582"/>
      <c r="BP5" s="582"/>
      <c r="BQ5" s="357" t="s">
        <v>354</v>
      </c>
      <c r="BR5" s="385"/>
      <c r="BS5" s="385"/>
      <c r="BT5" s="385"/>
      <c r="BU5" s="385"/>
      <c r="BV5" s="385"/>
      <c r="BW5" s="385"/>
      <c r="BX5" s="385"/>
      <c r="BY5" s="385"/>
      <c r="BZ5" s="385"/>
      <c r="CA5" s="385"/>
      <c r="CB5" s="385"/>
      <c r="CC5" s="385"/>
      <c r="CD5" s="385"/>
      <c r="CE5" s="385"/>
      <c r="CF5" s="385"/>
      <c r="CG5" s="420"/>
      <c r="CH5" s="426" t="s">
        <v>86</v>
      </c>
      <c r="CI5" s="438"/>
      <c r="CJ5" s="438"/>
      <c r="CK5" s="438"/>
      <c r="CL5" s="449"/>
      <c r="CM5" s="426" t="s">
        <v>383</v>
      </c>
      <c r="CN5" s="438"/>
      <c r="CO5" s="438"/>
      <c r="CP5" s="438"/>
      <c r="CQ5" s="449"/>
      <c r="CR5" s="426" t="s">
        <v>386</v>
      </c>
      <c r="CS5" s="438"/>
      <c r="CT5" s="438"/>
      <c r="CU5" s="438"/>
      <c r="CV5" s="449"/>
      <c r="CW5" s="426" t="s">
        <v>95</v>
      </c>
      <c r="CX5" s="438"/>
      <c r="CY5" s="438"/>
      <c r="CZ5" s="438"/>
      <c r="DA5" s="449"/>
      <c r="DB5" s="426" t="s">
        <v>388</v>
      </c>
      <c r="DC5" s="438"/>
      <c r="DD5" s="438"/>
      <c r="DE5" s="438"/>
      <c r="DF5" s="449"/>
      <c r="DG5" s="696" t="s">
        <v>389</v>
      </c>
      <c r="DH5" s="699"/>
      <c r="DI5" s="699"/>
      <c r="DJ5" s="699"/>
      <c r="DK5" s="704"/>
      <c r="DL5" s="696" t="s">
        <v>232</v>
      </c>
      <c r="DM5" s="699"/>
      <c r="DN5" s="699"/>
      <c r="DO5" s="699"/>
      <c r="DP5" s="704"/>
      <c r="DQ5" s="426" t="s">
        <v>146</v>
      </c>
      <c r="DR5" s="438"/>
      <c r="DS5" s="438"/>
      <c r="DT5" s="438"/>
      <c r="DU5" s="449"/>
      <c r="DV5" s="426" t="s">
        <v>382</v>
      </c>
      <c r="DW5" s="438"/>
      <c r="DX5" s="438"/>
      <c r="DY5" s="438"/>
      <c r="DZ5" s="516"/>
      <c r="EA5" s="582"/>
    </row>
    <row r="6" spans="1:131" s="351" customFormat="1" ht="26.25" customHeight="1">
      <c r="A6" s="358"/>
      <c r="B6" s="386"/>
      <c r="C6" s="386"/>
      <c r="D6" s="386"/>
      <c r="E6" s="386"/>
      <c r="F6" s="386"/>
      <c r="G6" s="386"/>
      <c r="H6" s="386"/>
      <c r="I6" s="386"/>
      <c r="J6" s="386"/>
      <c r="K6" s="386"/>
      <c r="L6" s="386"/>
      <c r="M6" s="386"/>
      <c r="N6" s="386"/>
      <c r="O6" s="386"/>
      <c r="P6" s="421"/>
      <c r="Q6" s="427"/>
      <c r="R6" s="439"/>
      <c r="S6" s="439"/>
      <c r="T6" s="439"/>
      <c r="U6" s="450"/>
      <c r="V6" s="427"/>
      <c r="W6" s="439"/>
      <c r="X6" s="439"/>
      <c r="Y6" s="439"/>
      <c r="Z6" s="450"/>
      <c r="AA6" s="427"/>
      <c r="AB6" s="439"/>
      <c r="AC6" s="439"/>
      <c r="AD6" s="439"/>
      <c r="AE6" s="439"/>
      <c r="AF6" s="499"/>
      <c r="AG6" s="439"/>
      <c r="AH6" s="439"/>
      <c r="AI6" s="439"/>
      <c r="AJ6" s="517"/>
      <c r="AK6" s="439"/>
      <c r="AL6" s="439"/>
      <c r="AM6" s="439"/>
      <c r="AN6" s="439"/>
      <c r="AO6" s="450"/>
      <c r="AP6" s="427"/>
      <c r="AQ6" s="439"/>
      <c r="AR6" s="439"/>
      <c r="AS6" s="439"/>
      <c r="AT6" s="450"/>
      <c r="AU6" s="427"/>
      <c r="AV6" s="439"/>
      <c r="AW6" s="439"/>
      <c r="AX6" s="439"/>
      <c r="AY6" s="517"/>
      <c r="AZ6" s="365"/>
      <c r="BA6" s="365"/>
      <c r="BB6" s="365"/>
      <c r="BC6" s="365"/>
      <c r="BD6" s="365"/>
      <c r="BE6" s="582"/>
      <c r="BF6" s="582"/>
      <c r="BG6" s="582"/>
      <c r="BH6" s="582"/>
      <c r="BI6" s="582"/>
      <c r="BJ6" s="582"/>
      <c r="BK6" s="582"/>
      <c r="BL6" s="582"/>
      <c r="BM6" s="582"/>
      <c r="BN6" s="582"/>
      <c r="BO6" s="582"/>
      <c r="BP6" s="582"/>
      <c r="BQ6" s="358"/>
      <c r="BR6" s="386"/>
      <c r="BS6" s="386"/>
      <c r="BT6" s="386"/>
      <c r="BU6" s="386"/>
      <c r="BV6" s="386"/>
      <c r="BW6" s="386"/>
      <c r="BX6" s="386"/>
      <c r="BY6" s="386"/>
      <c r="BZ6" s="386"/>
      <c r="CA6" s="386"/>
      <c r="CB6" s="386"/>
      <c r="CC6" s="386"/>
      <c r="CD6" s="386"/>
      <c r="CE6" s="386"/>
      <c r="CF6" s="386"/>
      <c r="CG6" s="421"/>
      <c r="CH6" s="427"/>
      <c r="CI6" s="439"/>
      <c r="CJ6" s="439"/>
      <c r="CK6" s="439"/>
      <c r="CL6" s="450"/>
      <c r="CM6" s="427"/>
      <c r="CN6" s="439"/>
      <c r="CO6" s="439"/>
      <c r="CP6" s="439"/>
      <c r="CQ6" s="450"/>
      <c r="CR6" s="427"/>
      <c r="CS6" s="439"/>
      <c r="CT6" s="439"/>
      <c r="CU6" s="439"/>
      <c r="CV6" s="450"/>
      <c r="CW6" s="427"/>
      <c r="CX6" s="439"/>
      <c r="CY6" s="439"/>
      <c r="CZ6" s="439"/>
      <c r="DA6" s="450"/>
      <c r="DB6" s="427"/>
      <c r="DC6" s="439"/>
      <c r="DD6" s="439"/>
      <c r="DE6" s="439"/>
      <c r="DF6" s="450"/>
      <c r="DG6" s="697"/>
      <c r="DH6" s="700"/>
      <c r="DI6" s="700"/>
      <c r="DJ6" s="700"/>
      <c r="DK6" s="705"/>
      <c r="DL6" s="697"/>
      <c r="DM6" s="700"/>
      <c r="DN6" s="700"/>
      <c r="DO6" s="700"/>
      <c r="DP6" s="705"/>
      <c r="DQ6" s="427"/>
      <c r="DR6" s="439"/>
      <c r="DS6" s="439"/>
      <c r="DT6" s="439"/>
      <c r="DU6" s="450"/>
      <c r="DV6" s="427"/>
      <c r="DW6" s="439"/>
      <c r="DX6" s="439"/>
      <c r="DY6" s="439"/>
      <c r="DZ6" s="517"/>
      <c r="EA6" s="582"/>
    </row>
    <row r="7" spans="1:131" s="351" customFormat="1" ht="26.25" customHeight="1">
      <c r="A7" s="359">
        <v>1</v>
      </c>
      <c r="B7" s="387" t="s">
        <v>391</v>
      </c>
      <c r="C7" s="407"/>
      <c r="D7" s="407"/>
      <c r="E7" s="407"/>
      <c r="F7" s="407"/>
      <c r="G7" s="407"/>
      <c r="H7" s="407"/>
      <c r="I7" s="407"/>
      <c r="J7" s="407"/>
      <c r="K7" s="407"/>
      <c r="L7" s="407"/>
      <c r="M7" s="407"/>
      <c r="N7" s="407"/>
      <c r="O7" s="407"/>
      <c r="P7" s="422"/>
      <c r="Q7" s="428">
        <v>8699</v>
      </c>
      <c r="R7" s="440"/>
      <c r="S7" s="440"/>
      <c r="T7" s="440"/>
      <c r="U7" s="440"/>
      <c r="V7" s="440">
        <v>8250</v>
      </c>
      <c r="W7" s="440"/>
      <c r="X7" s="440"/>
      <c r="Y7" s="440"/>
      <c r="Z7" s="440"/>
      <c r="AA7" s="440">
        <v>449</v>
      </c>
      <c r="AB7" s="440"/>
      <c r="AC7" s="440"/>
      <c r="AD7" s="440"/>
      <c r="AE7" s="486"/>
      <c r="AF7" s="500">
        <v>375</v>
      </c>
      <c r="AG7" s="513"/>
      <c r="AH7" s="513"/>
      <c r="AI7" s="513"/>
      <c r="AJ7" s="518"/>
      <c r="AK7" s="526">
        <v>360</v>
      </c>
      <c r="AL7" s="440"/>
      <c r="AM7" s="440"/>
      <c r="AN7" s="440"/>
      <c r="AO7" s="440"/>
      <c r="AP7" s="440">
        <v>6468</v>
      </c>
      <c r="AQ7" s="440"/>
      <c r="AR7" s="440"/>
      <c r="AS7" s="440"/>
      <c r="AT7" s="440"/>
      <c r="AU7" s="558"/>
      <c r="AV7" s="558"/>
      <c r="AW7" s="558"/>
      <c r="AX7" s="558"/>
      <c r="AY7" s="583"/>
      <c r="AZ7" s="365"/>
      <c r="BA7" s="365"/>
      <c r="BB7" s="365"/>
      <c r="BC7" s="365"/>
      <c r="BD7" s="365"/>
      <c r="BE7" s="582"/>
      <c r="BF7" s="582"/>
      <c r="BG7" s="582"/>
      <c r="BH7" s="582"/>
      <c r="BI7" s="582"/>
      <c r="BJ7" s="582"/>
      <c r="BK7" s="582"/>
      <c r="BL7" s="582"/>
      <c r="BM7" s="582"/>
      <c r="BN7" s="582"/>
      <c r="BO7" s="582"/>
      <c r="BP7" s="582"/>
      <c r="BQ7" s="359">
        <v>1</v>
      </c>
      <c r="BR7" s="636"/>
      <c r="BS7" s="387" t="s">
        <v>392</v>
      </c>
      <c r="BT7" s="407"/>
      <c r="BU7" s="407"/>
      <c r="BV7" s="407"/>
      <c r="BW7" s="407"/>
      <c r="BX7" s="407"/>
      <c r="BY7" s="407"/>
      <c r="BZ7" s="407"/>
      <c r="CA7" s="407"/>
      <c r="CB7" s="407"/>
      <c r="CC7" s="407"/>
      <c r="CD7" s="407"/>
      <c r="CE7" s="407"/>
      <c r="CF7" s="407"/>
      <c r="CG7" s="422"/>
      <c r="CH7" s="662">
        <v>-30</v>
      </c>
      <c r="CI7" s="665"/>
      <c r="CJ7" s="665"/>
      <c r="CK7" s="665"/>
      <c r="CL7" s="680"/>
      <c r="CM7" s="662">
        <v>136</v>
      </c>
      <c r="CN7" s="665"/>
      <c r="CO7" s="665"/>
      <c r="CP7" s="665"/>
      <c r="CQ7" s="680"/>
      <c r="CR7" s="662">
        <v>3</v>
      </c>
      <c r="CS7" s="665"/>
      <c r="CT7" s="665"/>
      <c r="CU7" s="665"/>
      <c r="CV7" s="680"/>
      <c r="CW7" s="662"/>
      <c r="CX7" s="665"/>
      <c r="CY7" s="665"/>
      <c r="CZ7" s="665"/>
      <c r="DA7" s="680"/>
      <c r="DB7" s="662"/>
      <c r="DC7" s="665"/>
      <c r="DD7" s="665"/>
      <c r="DE7" s="665"/>
      <c r="DF7" s="680"/>
      <c r="DG7" s="662"/>
      <c r="DH7" s="665"/>
      <c r="DI7" s="665"/>
      <c r="DJ7" s="665"/>
      <c r="DK7" s="680"/>
      <c r="DL7" s="662"/>
      <c r="DM7" s="665"/>
      <c r="DN7" s="665"/>
      <c r="DO7" s="665"/>
      <c r="DP7" s="680"/>
      <c r="DQ7" s="662"/>
      <c r="DR7" s="665"/>
      <c r="DS7" s="665"/>
      <c r="DT7" s="665"/>
      <c r="DU7" s="680"/>
      <c r="DV7" s="387"/>
      <c r="DW7" s="407"/>
      <c r="DX7" s="407"/>
      <c r="DY7" s="407"/>
      <c r="DZ7" s="713"/>
      <c r="EA7" s="582"/>
    </row>
    <row r="8" spans="1:131" s="351" customFormat="1" ht="26.25" customHeight="1">
      <c r="A8" s="360">
        <v>2</v>
      </c>
      <c r="B8" s="388" t="s">
        <v>124</v>
      </c>
      <c r="C8" s="408"/>
      <c r="D8" s="408"/>
      <c r="E8" s="408"/>
      <c r="F8" s="408"/>
      <c r="G8" s="408"/>
      <c r="H8" s="408"/>
      <c r="I8" s="408"/>
      <c r="J8" s="408"/>
      <c r="K8" s="408"/>
      <c r="L8" s="408"/>
      <c r="M8" s="408"/>
      <c r="N8" s="408"/>
      <c r="O8" s="408"/>
      <c r="P8" s="423"/>
      <c r="Q8" s="429">
        <v>259</v>
      </c>
      <c r="R8" s="441"/>
      <c r="S8" s="441"/>
      <c r="T8" s="441"/>
      <c r="U8" s="441"/>
      <c r="V8" s="441">
        <v>247</v>
      </c>
      <c r="W8" s="441"/>
      <c r="X8" s="441"/>
      <c r="Y8" s="441"/>
      <c r="Z8" s="441"/>
      <c r="AA8" s="441">
        <v>12</v>
      </c>
      <c r="AB8" s="441"/>
      <c r="AC8" s="441"/>
      <c r="AD8" s="441"/>
      <c r="AE8" s="452"/>
      <c r="AF8" s="501">
        <v>12</v>
      </c>
      <c r="AG8" s="447"/>
      <c r="AH8" s="447"/>
      <c r="AI8" s="447"/>
      <c r="AJ8" s="519"/>
      <c r="AK8" s="451">
        <v>124</v>
      </c>
      <c r="AL8" s="441"/>
      <c r="AM8" s="441"/>
      <c r="AN8" s="441"/>
      <c r="AO8" s="441"/>
      <c r="AP8" s="441">
        <v>174</v>
      </c>
      <c r="AQ8" s="441"/>
      <c r="AR8" s="441"/>
      <c r="AS8" s="441"/>
      <c r="AT8" s="441"/>
      <c r="AU8" s="559"/>
      <c r="AV8" s="559"/>
      <c r="AW8" s="559"/>
      <c r="AX8" s="559"/>
      <c r="AY8" s="584"/>
      <c r="AZ8" s="365"/>
      <c r="BA8" s="365"/>
      <c r="BB8" s="365"/>
      <c r="BC8" s="365"/>
      <c r="BD8" s="365"/>
      <c r="BE8" s="582"/>
      <c r="BF8" s="582"/>
      <c r="BG8" s="582"/>
      <c r="BH8" s="582"/>
      <c r="BI8" s="582"/>
      <c r="BJ8" s="582"/>
      <c r="BK8" s="582"/>
      <c r="BL8" s="582"/>
      <c r="BM8" s="582"/>
      <c r="BN8" s="582"/>
      <c r="BO8" s="582"/>
      <c r="BP8" s="582"/>
      <c r="BQ8" s="360">
        <v>2</v>
      </c>
      <c r="BR8" s="637"/>
      <c r="BS8" s="388"/>
      <c r="BT8" s="408"/>
      <c r="BU8" s="408"/>
      <c r="BV8" s="408"/>
      <c r="BW8" s="408"/>
      <c r="BX8" s="408"/>
      <c r="BY8" s="408"/>
      <c r="BZ8" s="408"/>
      <c r="CA8" s="408"/>
      <c r="CB8" s="408"/>
      <c r="CC8" s="408"/>
      <c r="CD8" s="408"/>
      <c r="CE8" s="408"/>
      <c r="CF8" s="408"/>
      <c r="CG8" s="423"/>
      <c r="CH8" s="435"/>
      <c r="CI8" s="447"/>
      <c r="CJ8" s="447"/>
      <c r="CK8" s="447"/>
      <c r="CL8" s="681"/>
      <c r="CM8" s="435"/>
      <c r="CN8" s="447"/>
      <c r="CO8" s="447"/>
      <c r="CP8" s="447"/>
      <c r="CQ8" s="681"/>
      <c r="CR8" s="435"/>
      <c r="CS8" s="447"/>
      <c r="CT8" s="447"/>
      <c r="CU8" s="447"/>
      <c r="CV8" s="681"/>
      <c r="CW8" s="435"/>
      <c r="CX8" s="447"/>
      <c r="CY8" s="447"/>
      <c r="CZ8" s="447"/>
      <c r="DA8" s="681"/>
      <c r="DB8" s="435"/>
      <c r="DC8" s="447"/>
      <c r="DD8" s="447"/>
      <c r="DE8" s="447"/>
      <c r="DF8" s="681"/>
      <c r="DG8" s="435"/>
      <c r="DH8" s="447"/>
      <c r="DI8" s="447"/>
      <c r="DJ8" s="447"/>
      <c r="DK8" s="681"/>
      <c r="DL8" s="435"/>
      <c r="DM8" s="447"/>
      <c r="DN8" s="447"/>
      <c r="DO8" s="447"/>
      <c r="DP8" s="681"/>
      <c r="DQ8" s="435"/>
      <c r="DR8" s="447"/>
      <c r="DS8" s="447"/>
      <c r="DT8" s="447"/>
      <c r="DU8" s="681"/>
      <c r="DV8" s="388"/>
      <c r="DW8" s="408"/>
      <c r="DX8" s="408"/>
      <c r="DY8" s="408"/>
      <c r="DZ8" s="714"/>
      <c r="EA8" s="582"/>
    </row>
    <row r="9" spans="1:131" s="351" customFormat="1" ht="26.25" customHeight="1">
      <c r="A9" s="360">
        <v>3</v>
      </c>
      <c r="B9" s="388"/>
      <c r="C9" s="408"/>
      <c r="D9" s="408"/>
      <c r="E9" s="408"/>
      <c r="F9" s="408"/>
      <c r="G9" s="408"/>
      <c r="H9" s="408"/>
      <c r="I9" s="408"/>
      <c r="J9" s="408"/>
      <c r="K9" s="408"/>
      <c r="L9" s="408"/>
      <c r="M9" s="408"/>
      <c r="N9" s="408"/>
      <c r="O9" s="408"/>
      <c r="P9" s="423"/>
      <c r="Q9" s="429"/>
      <c r="R9" s="441"/>
      <c r="S9" s="441"/>
      <c r="T9" s="441"/>
      <c r="U9" s="441"/>
      <c r="V9" s="441"/>
      <c r="W9" s="441"/>
      <c r="X9" s="441"/>
      <c r="Y9" s="441"/>
      <c r="Z9" s="441"/>
      <c r="AA9" s="441"/>
      <c r="AB9" s="441"/>
      <c r="AC9" s="441"/>
      <c r="AD9" s="441"/>
      <c r="AE9" s="452"/>
      <c r="AF9" s="501"/>
      <c r="AG9" s="447"/>
      <c r="AH9" s="447"/>
      <c r="AI9" s="447"/>
      <c r="AJ9" s="519"/>
      <c r="AK9" s="451"/>
      <c r="AL9" s="441"/>
      <c r="AM9" s="441"/>
      <c r="AN9" s="441"/>
      <c r="AO9" s="441"/>
      <c r="AP9" s="441"/>
      <c r="AQ9" s="441"/>
      <c r="AR9" s="441"/>
      <c r="AS9" s="441"/>
      <c r="AT9" s="441"/>
      <c r="AU9" s="559"/>
      <c r="AV9" s="559"/>
      <c r="AW9" s="559"/>
      <c r="AX9" s="559"/>
      <c r="AY9" s="584"/>
      <c r="AZ9" s="365"/>
      <c r="BA9" s="365"/>
      <c r="BB9" s="365"/>
      <c r="BC9" s="365"/>
      <c r="BD9" s="365"/>
      <c r="BE9" s="582"/>
      <c r="BF9" s="582"/>
      <c r="BG9" s="582"/>
      <c r="BH9" s="582"/>
      <c r="BI9" s="582"/>
      <c r="BJ9" s="582"/>
      <c r="BK9" s="582"/>
      <c r="BL9" s="582"/>
      <c r="BM9" s="582"/>
      <c r="BN9" s="582"/>
      <c r="BO9" s="582"/>
      <c r="BP9" s="582"/>
      <c r="BQ9" s="360">
        <v>3</v>
      </c>
      <c r="BR9" s="637"/>
      <c r="BS9" s="388"/>
      <c r="BT9" s="408"/>
      <c r="BU9" s="408"/>
      <c r="BV9" s="408"/>
      <c r="BW9" s="408"/>
      <c r="BX9" s="408"/>
      <c r="BY9" s="408"/>
      <c r="BZ9" s="408"/>
      <c r="CA9" s="408"/>
      <c r="CB9" s="408"/>
      <c r="CC9" s="408"/>
      <c r="CD9" s="408"/>
      <c r="CE9" s="408"/>
      <c r="CF9" s="408"/>
      <c r="CG9" s="423"/>
      <c r="CH9" s="435"/>
      <c r="CI9" s="447"/>
      <c r="CJ9" s="447"/>
      <c r="CK9" s="447"/>
      <c r="CL9" s="681"/>
      <c r="CM9" s="435"/>
      <c r="CN9" s="447"/>
      <c r="CO9" s="447"/>
      <c r="CP9" s="447"/>
      <c r="CQ9" s="681"/>
      <c r="CR9" s="435"/>
      <c r="CS9" s="447"/>
      <c r="CT9" s="447"/>
      <c r="CU9" s="447"/>
      <c r="CV9" s="681"/>
      <c r="CW9" s="435"/>
      <c r="CX9" s="447"/>
      <c r="CY9" s="447"/>
      <c r="CZ9" s="447"/>
      <c r="DA9" s="681"/>
      <c r="DB9" s="435"/>
      <c r="DC9" s="447"/>
      <c r="DD9" s="447"/>
      <c r="DE9" s="447"/>
      <c r="DF9" s="681"/>
      <c r="DG9" s="435"/>
      <c r="DH9" s="447"/>
      <c r="DI9" s="447"/>
      <c r="DJ9" s="447"/>
      <c r="DK9" s="681"/>
      <c r="DL9" s="435"/>
      <c r="DM9" s="447"/>
      <c r="DN9" s="447"/>
      <c r="DO9" s="447"/>
      <c r="DP9" s="681"/>
      <c r="DQ9" s="435"/>
      <c r="DR9" s="447"/>
      <c r="DS9" s="447"/>
      <c r="DT9" s="447"/>
      <c r="DU9" s="681"/>
      <c r="DV9" s="388"/>
      <c r="DW9" s="408"/>
      <c r="DX9" s="408"/>
      <c r="DY9" s="408"/>
      <c r="DZ9" s="714"/>
      <c r="EA9" s="582"/>
    </row>
    <row r="10" spans="1:131" s="351" customFormat="1" ht="26.25" customHeight="1">
      <c r="A10" s="360">
        <v>4</v>
      </c>
      <c r="B10" s="388"/>
      <c r="C10" s="408"/>
      <c r="D10" s="408"/>
      <c r="E10" s="408"/>
      <c r="F10" s="408"/>
      <c r="G10" s="408"/>
      <c r="H10" s="408"/>
      <c r="I10" s="408"/>
      <c r="J10" s="408"/>
      <c r="K10" s="408"/>
      <c r="L10" s="408"/>
      <c r="M10" s="408"/>
      <c r="N10" s="408"/>
      <c r="O10" s="408"/>
      <c r="P10" s="423"/>
      <c r="Q10" s="429"/>
      <c r="R10" s="441"/>
      <c r="S10" s="441"/>
      <c r="T10" s="441"/>
      <c r="U10" s="441"/>
      <c r="V10" s="441"/>
      <c r="W10" s="441"/>
      <c r="X10" s="441"/>
      <c r="Y10" s="441"/>
      <c r="Z10" s="441"/>
      <c r="AA10" s="441"/>
      <c r="AB10" s="441"/>
      <c r="AC10" s="441"/>
      <c r="AD10" s="441"/>
      <c r="AE10" s="452"/>
      <c r="AF10" s="501"/>
      <c r="AG10" s="447"/>
      <c r="AH10" s="447"/>
      <c r="AI10" s="447"/>
      <c r="AJ10" s="519"/>
      <c r="AK10" s="451"/>
      <c r="AL10" s="441"/>
      <c r="AM10" s="441"/>
      <c r="AN10" s="441"/>
      <c r="AO10" s="441"/>
      <c r="AP10" s="441"/>
      <c r="AQ10" s="441"/>
      <c r="AR10" s="441"/>
      <c r="AS10" s="441"/>
      <c r="AT10" s="441"/>
      <c r="AU10" s="559"/>
      <c r="AV10" s="559"/>
      <c r="AW10" s="559"/>
      <c r="AX10" s="559"/>
      <c r="AY10" s="584"/>
      <c r="AZ10" s="365"/>
      <c r="BA10" s="365"/>
      <c r="BB10" s="365"/>
      <c r="BC10" s="365"/>
      <c r="BD10" s="365"/>
      <c r="BE10" s="582"/>
      <c r="BF10" s="582"/>
      <c r="BG10" s="582"/>
      <c r="BH10" s="582"/>
      <c r="BI10" s="582"/>
      <c r="BJ10" s="582"/>
      <c r="BK10" s="582"/>
      <c r="BL10" s="582"/>
      <c r="BM10" s="582"/>
      <c r="BN10" s="582"/>
      <c r="BO10" s="582"/>
      <c r="BP10" s="582"/>
      <c r="BQ10" s="360">
        <v>4</v>
      </c>
      <c r="BR10" s="637"/>
      <c r="BS10" s="388"/>
      <c r="BT10" s="408"/>
      <c r="BU10" s="408"/>
      <c r="BV10" s="408"/>
      <c r="BW10" s="408"/>
      <c r="BX10" s="408"/>
      <c r="BY10" s="408"/>
      <c r="BZ10" s="408"/>
      <c r="CA10" s="408"/>
      <c r="CB10" s="408"/>
      <c r="CC10" s="408"/>
      <c r="CD10" s="408"/>
      <c r="CE10" s="408"/>
      <c r="CF10" s="408"/>
      <c r="CG10" s="423"/>
      <c r="CH10" s="435"/>
      <c r="CI10" s="447"/>
      <c r="CJ10" s="447"/>
      <c r="CK10" s="447"/>
      <c r="CL10" s="681"/>
      <c r="CM10" s="435"/>
      <c r="CN10" s="447"/>
      <c r="CO10" s="447"/>
      <c r="CP10" s="447"/>
      <c r="CQ10" s="681"/>
      <c r="CR10" s="435"/>
      <c r="CS10" s="447"/>
      <c r="CT10" s="447"/>
      <c r="CU10" s="447"/>
      <c r="CV10" s="681"/>
      <c r="CW10" s="435"/>
      <c r="CX10" s="447"/>
      <c r="CY10" s="447"/>
      <c r="CZ10" s="447"/>
      <c r="DA10" s="681"/>
      <c r="DB10" s="435"/>
      <c r="DC10" s="447"/>
      <c r="DD10" s="447"/>
      <c r="DE10" s="447"/>
      <c r="DF10" s="681"/>
      <c r="DG10" s="435"/>
      <c r="DH10" s="447"/>
      <c r="DI10" s="447"/>
      <c r="DJ10" s="447"/>
      <c r="DK10" s="681"/>
      <c r="DL10" s="435"/>
      <c r="DM10" s="447"/>
      <c r="DN10" s="447"/>
      <c r="DO10" s="447"/>
      <c r="DP10" s="681"/>
      <c r="DQ10" s="435"/>
      <c r="DR10" s="447"/>
      <c r="DS10" s="447"/>
      <c r="DT10" s="447"/>
      <c r="DU10" s="681"/>
      <c r="DV10" s="388"/>
      <c r="DW10" s="408"/>
      <c r="DX10" s="408"/>
      <c r="DY10" s="408"/>
      <c r="DZ10" s="714"/>
      <c r="EA10" s="582"/>
    </row>
    <row r="11" spans="1:131" s="351" customFormat="1" ht="26.25" customHeight="1">
      <c r="A11" s="360">
        <v>5</v>
      </c>
      <c r="B11" s="388"/>
      <c r="C11" s="408"/>
      <c r="D11" s="408"/>
      <c r="E11" s="408"/>
      <c r="F11" s="408"/>
      <c r="G11" s="408"/>
      <c r="H11" s="408"/>
      <c r="I11" s="408"/>
      <c r="J11" s="408"/>
      <c r="K11" s="408"/>
      <c r="L11" s="408"/>
      <c r="M11" s="408"/>
      <c r="N11" s="408"/>
      <c r="O11" s="408"/>
      <c r="P11" s="423"/>
      <c r="Q11" s="429"/>
      <c r="R11" s="441"/>
      <c r="S11" s="441"/>
      <c r="T11" s="441"/>
      <c r="U11" s="441"/>
      <c r="V11" s="441"/>
      <c r="W11" s="441"/>
      <c r="X11" s="441"/>
      <c r="Y11" s="441"/>
      <c r="Z11" s="441"/>
      <c r="AA11" s="441"/>
      <c r="AB11" s="441"/>
      <c r="AC11" s="441"/>
      <c r="AD11" s="441"/>
      <c r="AE11" s="452"/>
      <c r="AF11" s="501"/>
      <c r="AG11" s="447"/>
      <c r="AH11" s="447"/>
      <c r="AI11" s="447"/>
      <c r="AJ11" s="519"/>
      <c r="AK11" s="451"/>
      <c r="AL11" s="441"/>
      <c r="AM11" s="441"/>
      <c r="AN11" s="441"/>
      <c r="AO11" s="441"/>
      <c r="AP11" s="441"/>
      <c r="AQ11" s="441"/>
      <c r="AR11" s="441"/>
      <c r="AS11" s="441"/>
      <c r="AT11" s="441"/>
      <c r="AU11" s="559"/>
      <c r="AV11" s="559"/>
      <c r="AW11" s="559"/>
      <c r="AX11" s="559"/>
      <c r="AY11" s="584"/>
      <c r="AZ11" s="365"/>
      <c r="BA11" s="365"/>
      <c r="BB11" s="365"/>
      <c r="BC11" s="365"/>
      <c r="BD11" s="365"/>
      <c r="BE11" s="582"/>
      <c r="BF11" s="582"/>
      <c r="BG11" s="582"/>
      <c r="BH11" s="582"/>
      <c r="BI11" s="582"/>
      <c r="BJ11" s="582"/>
      <c r="BK11" s="582"/>
      <c r="BL11" s="582"/>
      <c r="BM11" s="582"/>
      <c r="BN11" s="582"/>
      <c r="BO11" s="582"/>
      <c r="BP11" s="582"/>
      <c r="BQ11" s="360">
        <v>5</v>
      </c>
      <c r="BR11" s="637"/>
      <c r="BS11" s="388"/>
      <c r="BT11" s="408"/>
      <c r="BU11" s="408"/>
      <c r="BV11" s="408"/>
      <c r="BW11" s="408"/>
      <c r="BX11" s="408"/>
      <c r="BY11" s="408"/>
      <c r="BZ11" s="408"/>
      <c r="CA11" s="408"/>
      <c r="CB11" s="408"/>
      <c r="CC11" s="408"/>
      <c r="CD11" s="408"/>
      <c r="CE11" s="408"/>
      <c r="CF11" s="408"/>
      <c r="CG11" s="423"/>
      <c r="CH11" s="435"/>
      <c r="CI11" s="447"/>
      <c r="CJ11" s="447"/>
      <c r="CK11" s="447"/>
      <c r="CL11" s="681"/>
      <c r="CM11" s="435"/>
      <c r="CN11" s="447"/>
      <c r="CO11" s="447"/>
      <c r="CP11" s="447"/>
      <c r="CQ11" s="681"/>
      <c r="CR11" s="435"/>
      <c r="CS11" s="447"/>
      <c r="CT11" s="447"/>
      <c r="CU11" s="447"/>
      <c r="CV11" s="681"/>
      <c r="CW11" s="435"/>
      <c r="CX11" s="447"/>
      <c r="CY11" s="447"/>
      <c r="CZ11" s="447"/>
      <c r="DA11" s="681"/>
      <c r="DB11" s="435"/>
      <c r="DC11" s="447"/>
      <c r="DD11" s="447"/>
      <c r="DE11" s="447"/>
      <c r="DF11" s="681"/>
      <c r="DG11" s="435"/>
      <c r="DH11" s="447"/>
      <c r="DI11" s="447"/>
      <c r="DJ11" s="447"/>
      <c r="DK11" s="681"/>
      <c r="DL11" s="435"/>
      <c r="DM11" s="447"/>
      <c r="DN11" s="447"/>
      <c r="DO11" s="447"/>
      <c r="DP11" s="681"/>
      <c r="DQ11" s="435"/>
      <c r="DR11" s="447"/>
      <c r="DS11" s="447"/>
      <c r="DT11" s="447"/>
      <c r="DU11" s="681"/>
      <c r="DV11" s="388"/>
      <c r="DW11" s="408"/>
      <c r="DX11" s="408"/>
      <c r="DY11" s="408"/>
      <c r="DZ11" s="714"/>
      <c r="EA11" s="582"/>
    </row>
    <row r="12" spans="1:131" s="351" customFormat="1" ht="26.25" customHeight="1">
      <c r="A12" s="360">
        <v>6</v>
      </c>
      <c r="B12" s="388"/>
      <c r="C12" s="408"/>
      <c r="D12" s="408"/>
      <c r="E12" s="408"/>
      <c r="F12" s="408"/>
      <c r="G12" s="408"/>
      <c r="H12" s="408"/>
      <c r="I12" s="408"/>
      <c r="J12" s="408"/>
      <c r="K12" s="408"/>
      <c r="L12" s="408"/>
      <c r="M12" s="408"/>
      <c r="N12" s="408"/>
      <c r="O12" s="408"/>
      <c r="P12" s="423"/>
      <c r="Q12" s="429"/>
      <c r="R12" s="441"/>
      <c r="S12" s="441"/>
      <c r="T12" s="441"/>
      <c r="U12" s="441"/>
      <c r="V12" s="441"/>
      <c r="W12" s="441"/>
      <c r="X12" s="441"/>
      <c r="Y12" s="441"/>
      <c r="Z12" s="441"/>
      <c r="AA12" s="441"/>
      <c r="AB12" s="441"/>
      <c r="AC12" s="441"/>
      <c r="AD12" s="441"/>
      <c r="AE12" s="452"/>
      <c r="AF12" s="501"/>
      <c r="AG12" s="447"/>
      <c r="AH12" s="447"/>
      <c r="AI12" s="447"/>
      <c r="AJ12" s="519"/>
      <c r="AK12" s="451"/>
      <c r="AL12" s="441"/>
      <c r="AM12" s="441"/>
      <c r="AN12" s="441"/>
      <c r="AO12" s="441"/>
      <c r="AP12" s="441"/>
      <c r="AQ12" s="441"/>
      <c r="AR12" s="441"/>
      <c r="AS12" s="441"/>
      <c r="AT12" s="441"/>
      <c r="AU12" s="559"/>
      <c r="AV12" s="559"/>
      <c r="AW12" s="559"/>
      <c r="AX12" s="559"/>
      <c r="AY12" s="584"/>
      <c r="AZ12" s="365"/>
      <c r="BA12" s="365"/>
      <c r="BB12" s="365"/>
      <c r="BC12" s="365"/>
      <c r="BD12" s="365"/>
      <c r="BE12" s="582"/>
      <c r="BF12" s="582"/>
      <c r="BG12" s="582"/>
      <c r="BH12" s="582"/>
      <c r="BI12" s="582"/>
      <c r="BJ12" s="582"/>
      <c r="BK12" s="582"/>
      <c r="BL12" s="582"/>
      <c r="BM12" s="582"/>
      <c r="BN12" s="582"/>
      <c r="BO12" s="582"/>
      <c r="BP12" s="582"/>
      <c r="BQ12" s="360">
        <v>6</v>
      </c>
      <c r="BR12" s="637"/>
      <c r="BS12" s="388"/>
      <c r="BT12" s="408"/>
      <c r="BU12" s="408"/>
      <c r="BV12" s="408"/>
      <c r="BW12" s="408"/>
      <c r="BX12" s="408"/>
      <c r="BY12" s="408"/>
      <c r="BZ12" s="408"/>
      <c r="CA12" s="408"/>
      <c r="CB12" s="408"/>
      <c r="CC12" s="408"/>
      <c r="CD12" s="408"/>
      <c r="CE12" s="408"/>
      <c r="CF12" s="408"/>
      <c r="CG12" s="423"/>
      <c r="CH12" s="435"/>
      <c r="CI12" s="447"/>
      <c r="CJ12" s="447"/>
      <c r="CK12" s="447"/>
      <c r="CL12" s="681"/>
      <c r="CM12" s="435"/>
      <c r="CN12" s="447"/>
      <c r="CO12" s="447"/>
      <c r="CP12" s="447"/>
      <c r="CQ12" s="681"/>
      <c r="CR12" s="435"/>
      <c r="CS12" s="447"/>
      <c r="CT12" s="447"/>
      <c r="CU12" s="447"/>
      <c r="CV12" s="681"/>
      <c r="CW12" s="435"/>
      <c r="CX12" s="447"/>
      <c r="CY12" s="447"/>
      <c r="CZ12" s="447"/>
      <c r="DA12" s="681"/>
      <c r="DB12" s="435"/>
      <c r="DC12" s="447"/>
      <c r="DD12" s="447"/>
      <c r="DE12" s="447"/>
      <c r="DF12" s="681"/>
      <c r="DG12" s="435"/>
      <c r="DH12" s="447"/>
      <c r="DI12" s="447"/>
      <c r="DJ12" s="447"/>
      <c r="DK12" s="681"/>
      <c r="DL12" s="435"/>
      <c r="DM12" s="447"/>
      <c r="DN12" s="447"/>
      <c r="DO12" s="447"/>
      <c r="DP12" s="681"/>
      <c r="DQ12" s="435"/>
      <c r="DR12" s="447"/>
      <c r="DS12" s="447"/>
      <c r="DT12" s="447"/>
      <c r="DU12" s="681"/>
      <c r="DV12" s="388"/>
      <c r="DW12" s="408"/>
      <c r="DX12" s="408"/>
      <c r="DY12" s="408"/>
      <c r="DZ12" s="714"/>
      <c r="EA12" s="582"/>
    </row>
    <row r="13" spans="1:131" s="351" customFormat="1" ht="26.25" customHeight="1">
      <c r="A13" s="360">
        <v>7</v>
      </c>
      <c r="B13" s="388"/>
      <c r="C13" s="408"/>
      <c r="D13" s="408"/>
      <c r="E13" s="408"/>
      <c r="F13" s="408"/>
      <c r="G13" s="408"/>
      <c r="H13" s="408"/>
      <c r="I13" s="408"/>
      <c r="J13" s="408"/>
      <c r="K13" s="408"/>
      <c r="L13" s="408"/>
      <c r="M13" s="408"/>
      <c r="N13" s="408"/>
      <c r="O13" s="408"/>
      <c r="P13" s="423"/>
      <c r="Q13" s="429"/>
      <c r="R13" s="441"/>
      <c r="S13" s="441"/>
      <c r="T13" s="441"/>
      <c r="U13" s="441"/>
      <c r="V13" s="441"/>
      <c r="W13" s="441"/>
      <c r="X13" s="441"/>
      <c r="Y13" s="441"/>
      <c r="Z13" s="441"/>
      <c r="AA13" s="441"/>
      <c r="AB13" s="441"/>
      <c r="AC13" s="441"/>
      <c r="AD13" s="441"/>
      <c r="AE13" s="452"/>
      <c r="AF13" s="501"/>
      <c r="AG13" s="447"/>
      <c r="AH13" s="447"/>
      <c r="AI13" s="447"/>
      <c r="AJ13" s="519"/>
      <c r="AK13" s="451"/>
      <c r="AL13" s="441"/>
      <c r="AM13" s="441"/>
      <c r="AN13" s="441"/>
      <c r="AO13" s="441"/>
      <c r="AP13" s="441"/>
      <c r="AQ13" s="441"/>
      <c r="AR13" s="441"/>
      <c r="AS13" s="441"/>
      <c r="AT13" s="441"/>
      <c r="AU13" s="559"/>
      <c r="AV13" s="559"/>
      <c r="AW13" s="559"/>
      <c r="AX13" s="559"/>
      <c r="AY13" s="584"/>
      <c r="AZ13" s="365"/>
      <c r="BA13" s="365"/>
      <c r="BB13" s="365"/>
      <c r="BC13" s="365"/>
      <c r="BD13" s="365"/>
      <c r="BE13" s="582"/>
      <c r="BF13" s="582"/>
      <c r="BG13" s="582"/>
      <c r="BH13" s="582"/>
      <c r="BI13" s="582"/>
      <c r="BJ13" s="582"/>
      <c r="BK13" s="582"/>
      <c r="BL13" s="582"/>
      <c r="BM13" s="582"/>
      <c r="BN13" s="582"/>
      <c r="BO13" s="582"/>
      <c r="BP13" s="582"/>
      <c r="BQ13" s="360">
        <v>7</v>
      </c>
      <c r="BR13" s="637"/>
      <c r="BS13" s="388"/>
      <c r="BT13" s="408"/>
      <c r="BU13" s="408"/>
      <c r="BV13" s="408"/>
      <c r="BW13" s="408"/>
      <c r="BX13" s="408"/>
      <c r="BY13" s="408"/>
      <c r="BZ13" s="408"/>
      <c r="CA13" s="408"/>
      <c r="CB13" s="408"/>
      <c r="CC13" s="408"/>
      <c r="CD13" s="408"/>
      <c r="CE13" s="408"/>
      <c r="CF13" s="408"/>
      <c r="CG13" s="423"/>
      <c r="CH13" s="435"/>
      <c r="CI13" s="447"/>
      <c r="CJ13" s="447"/>
      <c r="CK13" s="447"/>
      <c r="CL13" s="681"/>
      <c r="CM13" s="435"/>
      <c r="CN13" s="447"/>
      <c r="CO13" s="447"/>
      <c r="CP13" s="447"/>
      <c r="CQ13" s="681"/>
      <c r="CR13" s="435"/>
      <c r="CS13" s="447"/>
      <c r="CT13" s="447"/>
      <c r="CU13" s="447"/>
      <c r="CV13" s="681"/>
      <c r="CW13" s="435"/>
      <c r="CX13" s="447"/>
      <c r="CY13" s="447"/>
      <c r="CZ13" s="447"/>
      <c r="DA13" s="681"/>
      <c r="DB13" s="435"/>
      <c r="DC13" s="447"/>
      <c r="DD13" s="447"/>
      <c r="DE13" s="447"/>
      <c r="DF13" s="681"/>
      <c r="DG13" s="435"/>
      <c r="DH13" s="447"/>
      <c r="DI13" s="447"/>
      <c r="DJ13" s="447"/>
      <c r="DK13" s="681"/>
      <c r="DL13" s="435"/>
      <c r="DM13" s="447"/>
      <c r="DN13" s="447"/>
      <c r="DO13" s="447"/>
      <c r="DP13" s="681"/>
      <c r="DQ13" s="435"/>
      <c r="DR13" s="447"/>
      <c r="DS13" s="447"/>
      <c r="DT13" s="447"/>
      <c r="DU13" s="681"/>
      <c r="DV13" s="388"/>
      <c r="DW13" s="408"/>
      <c r="DX13" s="408"/>
      <c r="DY13" s="408"/>
      <c r="DZ13" s="714"/>
      <c r="EA13" s="582"/>
    </row>
    <row r="14" spans="1:131" s="351" customFormat="1" ht="26.25" customHeight="1">
      <c r="A14" s="360">
        <v>8</v>
      </c>
      <c r="B14" s="388"/>
      <c r="C14" s="408"/>
      <c r="D14" s="408"/>
      <c r="E14" s="408"/>
      <c r="F14" s="408"/>
      <c r="G14" s="408"/>
      <c r="H14" s="408"/>
      <c r="I14" s="408"/>
      <c r="J14" s="408"/>
      <c r="K14" s="408"/>
      <c r="L14" s="408"/>
      <c r="M14" s="408"/>
      <c r="N14" s="408"/>
      <c r="O14" s="408"/>
      <c r="P14" s="423"/>
      <c r="Q14" s="429"/>
      <c r="R14" s="441"/>
      <c r="S14" s="441"/>
      <c r="T14" s="441"/>
      <c r="U14" s="441"/>
      <c r="V14" s="441"/>
      <c r="W14" s="441"/>
      <c r="X14" s="441"/>
      <c r="Y14" s="441"/>
      <c r="Z14" s="441"/>
      <c r="AA14" s="441"/>
      <c r="AB14" s="441"/>
      <c r="AC14" s="441"/>
      <c r="AD14" s="441"/>
      <c r="AE14" s="452"/>
      <c r="AF14" s="501"/>
      <c r="AG14" s="447"/>
      <c r="AH14" s="447"/>
      <c r="AI14" s="447"/>
      <c r="AJ14" s="519"/>
      <c r="AK14" s="451"/>
      <c r="AL14" s="441"/>
      <c r="AM14" s="441"/>
      <c r="AN14" s="441"/>
      <c r="AO14" s="441"/>
      <c r="AP14" s="441"/>
      <c r="AQ14" s="441"/>
      <c r="AR14" s="441"/>
      <c r="AS14" s="441"/>
      <c r="AT14" s="441"/>
      <c r="AU14" s="559"/>
      <c r="AV14" s="559"/>
      <c r="AW14" s="559"/>
      <c r="AX14" s="559"/>
      <c r="AY14" s="584"/>
      <c r="AZ14" s="365"/>
      <c r="BA14" s="365"/>
      <c r="BB14" s="365"/>
      <c r="BC14" s="365"/>
      <c r="BD14" s="365"/>
      <c r="BE14" s="582"/>
      <c r="BF14" s="582"/>
      <c r="BG14" s="582"/>
      <c r="BH14" s="582"/>
      <c r="BI14" s="582"/>
      <c r="BJ14" s="582"/>
      <c r="BK14" s="582"/>
      <c r="BL14" s="582"/>
      <c r="BM14" s="582"/>
      <c r="BN14" s="582"/>
      <c r="BO14" s="582"/>
      <c r="BP14" s="582"/>
      <c r="BQ14" s="360">
        <v>8</v>
      </c>
      <c r="BR14" s="637"/>
      <c r="BS14" s="388"/>
      <c r="BT14" s="408"/>
      <c r="BU14" s="408"/>
      <c r="BV14" s="408"/>
      <c r="BW14" s="408"/>
      <c r="BX14" s="408"/>
      <c r="BY14" s="408"/>
      <c r="BZ14" s="408"/>
      <c r="CA14" s="408"/>
      <c r="CB14" s="408"/>
      <c r="CC14" s="408"/>
      <c r="CD14" s="408"/>
      <c r="CE14" s="408"/>
      <c r="CF14" s="408"/>
      <c r="CG14" s="423"/>
      <c r="CH14" s="435"/>
      <c r="CI14" s="447"/>
      <c r="CJ14" s="447"/>
      <c r="CK14" s="447"/>
      <c r="CL14" s="681"/>
      <c r="CM14" s="435"/>
      <c r="CN14" s="447"/>
      <c r="CO14" s="447"/>
      <c r="CP14" s="447"/>
      <c r="CQ14" s="681"/>
      <c r="CR14" s="435"/>
      <c r="CS14" s="447"/>
      <c r="CT14" s="447"/>
      <c r="CU14" s="447"/>
      <c r="CV14" s="681"/>
      <c r="CW14" s="435"/>
      <c r="CX14" s="447"/>
      <c r="CY14" s="447"/>
      <c r="CZ14" s="447"/>
      <c r="DA14" s="681"/>
      <c r="DB14" s="435"/>
      <c r="DC14" s="447"/>
      <c r="DD14" s="447"/>
      <c r="DE14" s="447"/>
      <c r="DF14" s="681"/>
      <c r="DG14" s="435"/>
      <c r="DH14" s="447"/>
      <c r="DI14" s="447"/>
      <c r="DJ14" s="447"/>
      <c r="DK14" s="681"/>
      <c r="DL14" s="435"/>
      <c r="DM14" s="447"/>
      <c r="DN14" s="447"/>
      <c r="DO14" s="447"/>
      <c r="DP14" s="681"/>
      <c r="DQ14" s="435"/>
      <c r="DR14" s="447"/>
      <c r="DS14" s="447"/>
      <c r="DT14" s="447"/>
      <c r="DU14" s="681"/>
      <c r="DV14" s="388"/>
      <c r="DW14" s="408"/>
      <c r="DX14" s="408"/>
      <c r="DY14" s="408"/>
      <c r="DZ14" s="714"/>
      <c r="EA14" s="582"/>
    </row>
    <row r="15" spans="1:131" s="351" customFormat="1" ht="26.25" customHeight="1">
      <c r="A15" s="360">
        <v>9</v>
      </c>
      <c r="B15" s="388"/>
      <c r="C15" s="408"/>
      <c r="D15" s="408"/>
      <c r="E15" s="408"/>
      <c r="F15" s="408"/>
      <c r="G15" s="408"/>
      <c r="H15" s="408"/>
      <c r="I15" s="408"/>
      <c r="J15" s="408"/>
      <c r="K15" s="408"/>
      <c r="L15" s="408"/>
      <c r="M15" s="408"/>
      <c r="N15" s="408"/>
      <c r="O15" s="408"/>
      <c r="P15" s="423"/>
      <c r="Q15" s="429"/>
      <c r="R15" s="441"/>
      <c r="S15" s="441"/>
      <c r="T15" s="441"/>
      <c r="U15" s="441"/>
      <c r="V15" s="441"/>
      <c r="W15" s="441"/>
      <c r="X15" s="441"/>
      <c r="Y15" s="441"/>
      <c r="Z15" s="441"/>
      <c r="AA15" s="441"/>
      <c r="AB15" s="441"/>
      <c r="AC15" s="441"/>
      <c r="AD15" s="441"/>
      <c r="AE15" s="452"/>
      <c r="AF15" s="501"/>
      <c r="AG15" s="447"/>
      <c r="AH15" s="447"/>
      <c r="AI15" s="447"/>
      <c r="AJ15" s="519"/>
      <c r="AK15" s="451"/>
      <c r="AL15" s="441"/>
      <c r="AM15" s="441"/>
      <c r="AN15" s="441"/>
      <c r="AO15" s="441"/>
      <c r="AP15" s="441"/>
      <c r="AQ15" s="441"/>
      <c r="AR15" s="441"/>
      <c r="AS15" s="441"/>
      <c r="AT15" s="441"/>
      <c r="AU15" s="559"/>
      <c r="AV15" s="559"/>
      <c r="AW15" s="559"/>
      <c r="AX15" s="559"/>
      <c r="AY15" s="584"/>
      <c r="AZ15" s="365"/>
      <c r="BA15" s="365"/>
      <c r="BB15" s="365"/>
      <c r="BC15" s="365"/>
      <c r="BD15" s="365"/>
      <c r="BE15" s="582"/>
      <c r="BF15" s="582"/>
      <c r="BG15" s="582"/>
      <c r="BH15" s="582"/>
      <c r="BI15" s="582"/>
      <c r="BJ15" s="582"/>
      <c r="BK15" s="582"/>
      <c r="BL15" s="582"/>
      <c r="BM15" s="582"/>
      <c r="BN15" s="582"/>
      <c r="BO15" s="582"/>
      <c r="BP15" s="582"/>
      <c r="BQ15" s="360">
        <v>9</v>
      </c>
      <c r="BR15" s="637"/>
      <c r="BS15" s="388"/>
      <c r="BT15" s="408"/>
      <c r="BU15" s="408"/>
      <c r="BV15" s="408"/>
      <c r="BW15" s="408"/>
      <c r="BX15" s="408"/>
      <c r="BY15" s="408"/>
      <c r="BZ15" s="408"/>
      <c r="CA15" s="408"/>
      <c r="CB15" s="408"/>
      <c r="CC15" s="408"/>
      <c r="CD15" s="408"/>
      <c r="CE15" s="408"/>
      <c r="CF15" s="408"/>
      <c r="CG15" s="423"/>
      <c r="CH15" s="435"/>
      <c r="CI15" s="447"/>
      <c r="CJ15" s="447"/>
      <c r="CK15" s="447"/>
      <c r="CL15" s="681"/>
      <c r="CM15" s="435"/>
      <c r="CN15" s="447"/>
      <c r="CO15" s="447"/>
      <c r="CP15" s="447"/>
      <c r="CQ15" s="681"/>
      <c r="CR15" s="435"/>
      <c r="CS15" s="447"/>
      <c r="CT15" s="447"/>
      <c r="CU15" s="447"/>
      <c r="CV15" s="681"/>
      <c r="CW15" s="435"/>
      <c r="CX15" s="447"/>
      <c r="CY15" s="447"/>
      <c r="CZ15" s="447"/>
      <c r="DA15" s="681"/>
      <c r="DB15" s="435"/>
      <c r="DC15" s="447"/>
      <c r="DD15" s="447"/>
      <c r="DE15" s="447"/>
      <c r="DF15" s="681"/>
      <c r="DG15" s="435"/>
      <c r="DH15" s="447"/>
      <c r="DI15" s="447"/>
      <c r="DJ15" s="447"/>
      <c r="DK15" s="681"/>
      <c r="DL15" s="435"/>
      <c r="DM15" s="447"/>
      <c r="DN15" s="447"/>
      <c r="DO15" s="447"/>
      <c r="DP15" s="681"/>
      <c r="DQ15" s="435"/>
      <c r="DR15" s="447"/>
      <c r="DS15" s="447"/>
      <c r="DT15" s="447"/>
      <c r="DU15" s="681"/>
      <c r="DV15" s="388"/>
      <c r="DW15" s="408"/>
      <c r="DX15" s="408"/>
      <c r="DY15" s="408"/>
      <c r="DZ15" s="714"/>
      <c r="EA15" s="582"/>
    </row>
    <row r="16" spans="1:131" s="351" customFormat="1" ht="26.25" customHeight="1">
      <c r="A16" s="360">
        <v>10</v>
      </c>
      <c r="B16" s="388"/>
      <c r="C16" s="408"/>
      <c r="D16" s="408"/>
      <c r="E16" s="408"/>
      <c r="F16" s="408"/>
      <c r="G16" s="408"/>
      <c r="H16" s="408"/>
      <c r="I16" s="408"/>
      <c r="J16" s="408"/>
      <c r="K16" s="408"/>
      <c r="L16" s="408"/>
      <c r="M16" s="408"/>
      <c r="N16" s="408"/>
      <c r="O16" s="408"/>
      <c r="P16" s="423"/>
      <c r="Q16" s="429"/>
      <c r="R16" s="441"/>
      <c r="S16" s="441"/>
      <c r="T16" s="441"/>
      <c r="U16" s="441"/>
      <c r="V16" s="441"/>
      <c r="W16" s="441"/>
      <c r="X16" s="441"/>
      <c r="Y16" s="441"/>
      <c r="Z16" s="441"/>
      <c r="AA16" s="441"/>
      <c r="AB16" s="441"/>
      <c r="AC16" s="441"/>
      <c r="AD16" s="441"/>
      <c r="AE16" s="452"/>
      <c r="AF16" s="501"/>
      <c r="AG16" s="447"/>
      <c r="AH16" s="447"/>
      <c r="AI16" s="447"/>
      <c r="AJ16" s="519"/>
      <c r="AK16" s="451"/>
      <c r="AL16" s="441"/>
      <c r="AM16" s="441"/>
      <c r="AN16" s="441"/>
      <c r="AO16" s="441"/>
      <c r="AP16" s="441"/>
      <c r="AQ16" s="441"/>
      <c r="AR16" s="441"/>
      <c r="AS16" s="441"/>
      <c r="AT16" s="441"/>
      <c r="AU16" s="559"/>
      <c r="AV16" s="559"/>
      <c r="AW16" s="559"/>
      <c r="AX16" s="559"/>
      <c r="AY16" s="584"/>
      <c r="AZ16" s="365"/>
      <c r="BA16" s="365"/>
      <c r="BB16" s="365"/>
      <c r="BC16" s="365"/>
      <c r="BD16" s="365"/>
      <c r="BE16" s="582"/>
      <c r="BF16" s="582"/>
      <c r="BG16" s="582"/>
      <c r="BH16" s="582"/>
      <c r="BI16" s="582"/>
      <c r="BJ16" s="582"/>
      <c r="BK16" s="582"/>
      <c r="BL16" s="582"/>
      <c r="BM16" s="582"/>
      <c r="BN16" s="582"/>
      <c r="BO16" s="582"/>
      <c r="BP16" s="582"/>
      <c r="BQ16" s="360">
        <v>10</v>
      </c>
      <c r="BR16" s="637"/>
      <c r="BS16" s="388"/>
      <c r="BT16" s="408"/>
      <c r="BU16" s="408"/>
      <c r="BV16" s="408"/>
      <c r="BW16" s="408"/>
      <c r="BX16" s="408"/>
      <c r="BY16" s="408"/>
      <c r="BZ16" s="408"/>
      <c r="CA16" s="408"/>
      <c r="CB16" s="408"/>
      <c r="CC16" s="408"/>
      <c r="CD16" s="408"/>
      <c r="CE16" s="408"/>
      <c r="CF16" s="408"/>
      <c r="CG16" s="423"/>
      <c r="CH16" s="435"/>
      <c r="CI16" s="447"/>
      <c r="CJ16" s="447"/>
      <c r="CK16" s="447"/>
      <c r="CL16" s="681"/>
      <c r="CM16" s="435"/>
      <c r="CN16" s="447"/>
      <c r="CO16" s="447"/>
      <c r="CP16" s="447"/>
      <c r="CQ16" s="681"/>
      <c r="CR16" s="435"/>
      <c r="CS16" s="447"/>
      <c r="CT16" s="447"/>
      <c r="CU16" s="447"/>
      <c r="CV16" s="681"/>
      <c r="CW16" s="435"/>
      <c r="CX16" s="447"/>
      <c r="CY16" s="447"/>
      <c r="CZ16" s="447"/>
      <c r="DA16" s="681"/>
      <c r="DB16" s="435"/>
      <c r="DC16" s="447"/>
      <c r="DD16" s="447"/>
      <c r="DE16" s="447"/>
      <c r="DF16" s="681"/>
      <c r="DG16" s="435"/>
      <c r="DH16" s="447"/>
      <c r="DI16" s="447"/>
      <c r="DJ16" s="447"/>
      <c r="DK16" s="681"/>
      <c r="DL16" s="435"/>
      <c r="DM16" s="447"/>
      <c r="DN16" s="447"/>
      <c r="DO16" s="447"/>
      <c r="DP16" s="681"/>
      <c r="DQ16" s="435"/>
      <c r="DR16" s="447"/>
      <c r="DS16" s="447"/>
      <c r="DT16" s="447"/>
      <c r="DU16" s="681"/>
      <c r="DV16" s="388"/>
      <c r="DW16" s="408"/>
      <c r="DX16" s="408"/>
      <c r="DY16" s="408"/>
      <c r="DZ16" s="714"/>
      <c r="EA16" s="582"/>
    </row>
    <row r="17" spans="1:131" s="351" customFormat="1" ht="26.25" customHeight="1">
      <c r="A17" s="360">
        <v>11</v>
      </c>
      <c r="B17" s="388"/>
      <c r="C17" s="408"/>
      <c r="D17" s="408"/>
      <c r="E17" s="408"/>
      <c r="F17" s="408"/>
      <c r="G17" s="408"/>
      <c r="H17" s="408"/>
      <c r="I17" s="408"/>
      <c r="J17" s="408"/>
      <c r="K17" s="408"/>
      <c r="L17" s="408"/>
      <c r="M17" s="408"/>
      <c r="N17" s="408"/>
      <c r="O17" s="408"/>
      <c r="P17" s="423"/>
      <c r="Q17" s="429"/>
      <c r="R17" s="441"/>
      <c r="S17" s="441"/>
      <c r="T17" s="441"/>
      <c r="U17" s="441"/>
      <c r="V17" s="441"/>
      <c r="W17" s="441"/>
      <c r="X17" s="441"/>
      <c r="Y17" s="441"/>
      <c r="Z17" s="441"/>
      <c r="AA17" s="441"/>
      <c r="AB17" s="441"/>
      <c r="AC17" s="441"/>
      <c r="AD17" s="441"/>
      <c r="AE17" s="452"/>
      <c r="AF17" s="501"/>
      <c r="AG17" s="447"/>
      <c r="AH17" s="447"/>
      <c r="AI17" s="447"/>
      <c r="AJ17" s="519"/>
      <c r="AK17" s="451"/>
      <c r="AL17" s="441"/>
      <c r="AM17" s="441"/>
      <c r="AN17" s="441"/>
      <c r="AO17" s="441"/>
      <c r="AP17" s="441"/>
      <c r="AQ17" s="441"/>
      <c r="AR17" s="441"/>
      <c r="AS17" s="441"/>
      <c r="AT17" s="441"/>
      <c r="AU17" s="559"/>
      <c r="AV17" s="559"/>
      <c r="AW17" s="559"/>
      <c r="AX17" s="559"/>
      <c r="AY17" s="584"/>
      <c r="AZ17" s="365"/>
      <c r="BA17" s="365"/>
      <c r="BB17" s="365"/>
      <c r="BC17" s="365"/>
      <c r="BD17" s="365"/>
      <c r="BE17" s="582"/>
      <c r="BF17" s="582"/>
      <c r="BG17" s="582"/>
      <c r="BH17" s="582"/>
      <c r="BI17" s="582"/>
      <c r="BJ17" s="582"/>
      <c r="BK17" s="582"/>
      <c r="BL17" s="582"/>
      <c r="BM17" s="582"/>
      <c r="BN17" s="582"/>
      <c r="BO17" s="582"/>
      <c r="BP17" s="582"/>
      <c r="BQ17" s="360">
        <v>11</v>
      </c>
      <c r="BR17" s="637"/>
      <c r="BS17" s="388"/>
      <c r="BT17" s="408"/>
      <c r="BU17" s="408"/>
      <c r="BV17" s="408"/>
      <c r="BW17" s="408"/>
      <c r="BX17" s="408"/>
      <c r="BY17" s="408"/>
      <c r="BZ17" s="408"/>
      <c r="CA17" s="408"/>
      <c r="CB17" s="408"/>
      <c r="CC17" s="408"/>
      <c r="CD17" s="408"/>
      <c r="CE17" s="408"/>
      <c r="CF17" s="408"/>
      <c r="CG17" s="423"/>
      <c r="CH17" s="435"/>
      <c r="CI17" s="447"/>
      <c r="CJ17" s="447"/>
      <c r="CK17" s="447"/>
      <c r="CL17" s="681"/>
      <c r="CM17" s="435"/>
      <c r="CN17" s="447"/>
      <c r="CO17" s="447"/>
      <c r="CP17" s="447"/>
      <c r="CQ17" s="681"/>
      <c r="CR17" s="435"/>
      <c r="CS17" s="447"/>
      <c r="CT17" s="447"/>
      <c r="CU17" s="447"/>
      <c r="CV17" s="681"/>
      <c r="CW17" s="435"/>
      <c r="CX17" s="447"/>
      <c r="CY17" s="447"/>
      <c r="CZ17" s="447"/>
      <c r="DA17" s="681"/>
      <c r="DB17" s="435"/>
      <c r="DC17" s="447"/>
      <c r="DD17" s="447"/>
      <c r="DE17" s="447"/>
      <c r="DF17" s="681"/>
      <c r="DG17" s="435"/>
      <c r="DH17" s="447"/>
      <c r="DI17" s="447"/>
      <c r="DJ17" s="447"/>
      <c r="DK17" s="681"/>
      <c r="DL17" s="435"/>
      <c r="DM17" s="447"/>
      <c r="DN17" s="447"/>
      <c r="DO17" s="447"/>
      <c r="DP17" s="681"/>
      <c r="DQ17" s="435"/>
      <c r="DR17" s="447"/>
      <c r="DS17" s="447"/>
      <c r="DT17" s="447"/>
      <c r="DU17" s="681"/>
      <c r="DV17" s="388"/>
      <c r="DW17" s="408"/>
      <c r="DX17" s="408"/>
      <c r="DY17" s="408"/>
      <c r="DZ17" s="714"/>
      <c r="EA17" s="582"/>
    </row>
    <row r="18" spans="1:131" s="351" customFormat="1" ht="26.25" customHeight="1">
      <c r="A18" s="360">
        <v>12</v>
      </c>
      <c r="B18" s="388"/>
      <c r="C18" s="408"/>
      <c r="D18" s="408"/>
      <c r="E18" s="408"/>
      <c r="F18" s="408"/>
      <c r="G18" s="408"/>
      <c r="H18" s="408"/>
      <c r="I18" s="408"/>
      <c r="J18" s="408"/>
      <c r="K18" s="408"/>
      <c r="L18" s="408"/>
      <c r="M18" s="408"/>
      <c r="N18" s="408"/>
      <c r="O18" s="408"/>
      <c r="P18" s="423"/>
      <c r="Q18" s="429"/>
      <c r="R18" s="441"/>
      <c r="S18" s="441"/>
      <c r="T18" s="441"/>
      <c r="U18" s="441"/>
      <c r="V18" s="441"/>
      <c r="W18" s="441"/>
      <c r="X18" s="441"/>
      <c r="Y18" s="441"/>
      <c r="Z18" s="441"/>
      <c r="AA18" s="441"/>
      <c r="AB18" s="441"/>
      <c r="AC18" s="441"/>
      <c r="AD18" s="441"/>
      <c r="AE18" s="452"/>
      <c r="AF18" s="501"/>
      <c r="AG18" s="447"/>
      <c r="AH18" s="447"/>
      <c r="AI18" s="447"/>
      <c r="AJ18" s="519"/>
      <c r="AK18" s="451"/>
      <c r="AL18" s="441"/>
      <c r="AM18" s="441"/>
      <c r="AN18" s="441"/>
      <c r="AO18" s="441"/>
      <c r="AP18" s="441"/>
      <c r="AQ18" s="441"/>
      <c r="AR18" s="441"/>
      <c r="AS18" s="441"/>
      <c r="AT18" s="441"/>
      <c r="AU18" s="559"/>
      <c r="AV18" s="559"/>
      <c r="AW18" s="559"/>
      <c r="AX18" s="559"/>
      <c r="AY18" s="584"/>
      <c r="AZ18" s="365"/>
      <c r="BA18" s="365"/>
      <c r="BB18" s="365"/>
      <c r="BC18" s="365"/>
      <c r="BD18" s="365"/>
      <c r="BE18" s="582"/>
      <c r="BF18" s="582"/>
      <c r="BG18" s="582"/>
      <c r="BH18" s="582"/>
      <c r="BI18" s="582"/>
      <c r="BJ18" s="582"/>
      <c r="BK18" s="582"/>
      <c r="BL18" s="582"/>
      <c r="BM18" s="582"/>
      <c r="BN18" s="582"/>
      <c r="BO18" s="582"/>
      <c r="BP18" s="582"/>
      <c r="BQ18" s="360">
        <v>12</v>
      </c>
      <c r="BR18" s="637"/>
      <c r="BS18" s="388"/>
      <c r="BT18" s="408"/>
      <c r="BU18" s="408"/>
      <c r="BV18" s="408"/>
      <c r="BW18" s="408"/>
      <c r="BX18" s="408"/>
      <c r="BY18" s="408"/>
      <c r="BZ18" s="408"/>
      <c r="CA18" s="408"/>
      <c r="CB18" s="408"/>
      <c r="CC18" s="408"/>
      <c r="CD18" s="408"/>
      <c r="CE18" s="408"/>
      <c r="CF18" s="408"/>
      <c r="CG18" s="423"/>
      <c r="CH18" s="435"/>
      <c r="CI18" s="447"/>
      <c r="CJ18" s="447"/>
      <c r="CK18" s="447"/>
      <c r="CL18" s="681"/>
      <c r="CM18" s="435"/>
      <c r="CN18" s="447"/>
      <c r="CO18" s="447"/>
      <c r="CP18" s="447"/>
      <c r="CQ18" s="681"/>
      <c r="CR18" s="435"/>
      <c r="CS18" s="447"/>
      <c r="CT18" s="447"/>
      <c r="CU18" s="447"/>
      <c r="CV18" s="681"/>
      <c r="CW18" s="435"/>
      <c r="CX18" s="447"/>
      <c r="CY18" s="447"/>
      <c r="CZ18" s="447"/>
      <c r="DA18" s="681"/>
      <c r="DB18" s="435"/>
      <c r="DC18" s="447"/>
      <c r="DD18" s="447"/>
      <c r="DE18" s="447"/>
      <c r="DF18" s="681"/>
      <c r="DG18" s="435"/>
      <c r="DH18" s="447"/>
      <c r="DI18" s="447"/>
      <c r="DJ18" s="447"/>
      <c r="DK18" s="681"/>
      <c r="DL18" s="435"/>
      <c r="DM18" s="447"/>
      <c r="DN18" s="447"/>
      <c r="DO18" s="447"/>
      <c r="DP18" s="681"/>
      <c r="DQ18" s="435"/>
      <c r="DR18" s="447"/>
      <c r="DS18" s="447"/>
      <c r="DT18" s="447"/>
      <c r="DU18" s="681"/>
      <c r="DV18" s="388"/>
      <c r="DW18" s="408"/>
      <c r="DX18" s="408"/>
      <c r="DY18" s="408"/>
      <c r="DZ18" s="714"/>
      <c r="EA18" s="582"/>
    </row>
    <row r="19" spans="1:131" s="351" customFormat="1" ht="26.25" customHeight="1">
      <c r="A19" s="360">
        <v>13</v>
      </c>
      <c r="B19" s="388"/>
      <c r="C19" s="408"/>
      <c r="D19" s="408"/>
      <c r="E19" s="408"/>
      <c r="F19" s="408"/>
      <c r="G19" s="408"/>
      <c r="H19" s="408"/>
      <c r="I19" s="408"/>
      <c r="J19" s="408"/>
      <c r="K19" s="408"/>
      <c r="L19" s="408"/>
      <c r="M19" s="408"/>
      <c r="N19" s="408"/>
      <c r="O19" s="408"/>
      <c r="P19" s="423"/>
      <c r="Q19" s="429"/>
      <c r="R19" s="441"/>
      <c r="S19" s="441"/>
      <c r="T19" s="441"/>
      <c r="U19" s="441"/>
      <c r="V19" s="441"/>
      <c r="W19" s="441"/>
      <c r="X19" s="441"/>
      <c r="Y19" s="441"/>
      <c r="Z19" s="441"/>
      <c r="AA19" s="441"/>
      <c r="AB19" s="441"/>
      <c r="AC19" s="441"/>
      <c r="AD19" s="441"/>
      <c r="AE19" s="452"/>
      <c r="AF19" s="501"/>
      <c r="AG19" s="447"/>
      <c r="AH19" s="447"/>
      <c r="AI19" s="447"/>
      <c r="AJ19" s="519"/>
      <c r="AK19" s="451"/>
      <c r="AL19" s="441"/>
      <c r="AM19" s="441"/>
      <c r="AN19" s="441"/>
      <c r="AO19" s="441"/>
      <c r="AP19" s="441"/>
      <c r="AQ19" s="441"/>
      <c r="AR19" s="441"/>
      <c r="AS19" s="441"/>
      <c r="AT19" s="441"/>
      <c r="AU19" s="559"/>
      <c r="AV19" s="559"/>
      <c r="AW19" s="559"/>
      <c r="AX19" s="559"/>
      <c r="AY19" s="584"/>
      <c r="AZ19" s="365"/>
      <c r="BA19" s="365"/>
      <c r="BB19" s="365"/>
      <c r="BC19" s="365"/>
      <c r="BD19" s="365"/>
      <c r="BE19" s="582"/>
      <c r="BF19" s="582"/>
      <c r="BG19" s="582"/>
      <c r="BH19" s="582"/>
      <c r="BI19" s="582"/>
      <c r="BJ19" s="582"/>
      <c r="BK19" s="582"/>
      <c r="BL19" s="582"/>
      <c r="BM19" s="582"/>
      <c r="BN19" s="582"/>
      <c r="BO19" s="582"/>
      <c r="BP19" s="582"/>
      <c r="BQ19" s="360">
        <v>13</v>
      </c>
      <c r="BR19" s="637"/>
      <c r="BS19" s="388"/>
      <c r="BT19" s="408"/>
      <c r="BU19" s="408"/>
      <c r="BV19" s="408"/>
      <c r="BW19" s="408"/>
      <c r="BX19" s="408"/>
      <c r="BY19" s="408"/>
      <c r="BZ19" s="408"/>
      <c r="CA19" s="408"/>
      <c r="CB19" s="408"/>
      <c r="CC19" s="408"/>
      <c r="CD19" s="408"/>
      <c r="CE19" s="408"/>
      <c r="CF19" s="408"/>
      <c r="CG19" s="423"/>
      <c r="CH19" s="435"/>
      <c r="CI19" s="447"/>
      <c r="CJ19" s="447"/>
      <c r="CK19" s="447"/>
      <c r="CL19" s="681"/>
      <c r="CM19" s="435"/>
      <c r="CN19" s="447"/>
      <c r="CO19" s="447"/>
      <c r="CP19" s="447"/>
      <c r="CQ19" s="681"/>
      <c r="CR19" s="435"/>
      <c r="CS19" s="447"/>
      <c r="CT19" s="447"/>
      <c r="CU19" s="447"/>
      <c r="CV19" s="681"/>
      <c r="CW19" s="435"/>
      <c r="CX19" s="447"/>
      <c r="CY19" s="447"/>
      <c r="CZ19" s="447"/>
      <c r="DA19" s="681"/>
      <c r="DB19" s="435"/>
      <c r="DC19" s="447"/>
      <c r="DD19" s="447"/>
      <c r="DE19" s="447"/>
      <c r="DF19" s="681"/>
      <c r="DG19" s="435"/>
      <c r="DH19" s="447"/>
      <c r="DI19" s="447"/>
      <c r="DJ19" s="447"/>
      <c r="DK19" s="681"/>
      <c r="DL19" s="435"/>
      <c r="DM19" s="447"/>
      <c r="DN19" s="447"/>
      <c r="DO19" s="447"/>
      <c r="DP19" s="681"/>
      <c r="DQ19" s="435"/>
      <c r="DR19" s="447"/>
      <c r="DS19" s="447"/>
      <c r="DT19" s="447"/>
      <c r="DU19" s="681"/>
      <c r="DV19" s="388"/>
      <c r="DW19" s="408"/>
      <c r="DX19" s="408"/>
      <c r="DY19" s="408"/>
      <c r="DZ19" s="714"/>
      <c r="EA19" s="582"/>
    </row>
    <row r="20" spans="1:131" s="351" customFormat="1" ht="26.25" customHeight="1">
      <c r="A20" s="360">
        <v>14</v>
      </c>
      <c r="B20" s="388"/>
      <c r="C20" s="408"/>
      <c r="D20" s="408"/>
      <c r="E20" s="408"/>
      <c r="F20" s="408"/>
      <c r="G20" s="408"/>
      <c r="H20" s="408"/>
      <c r="I20" s="408"/>
      <c r="J20" s="408"/>
      <c r="K20" s="408"/>
      <c r="L20" s="408"/>
      <c r="M20" s="408"/>
      <c r="N20" s="408"/>
      <c r="O20" s="408"/>
      <c r="P20" s="423"/>
      <c r="Q20" s="429"/>
      <c r="R20" s="441"/>
      <c r="S20" s="441"/>
      <c r="T20" s="441"/>
      <c r="U20" s="441"/>
      <c r="V20" s="441"/>
      <c r="W20" s="441"/>
      <c r="X20" s="441"/>
      <c r="Y20" s="441"/>
      <c r="Z20" s="441"/>
      <c r="AA20" s="441"/>
      <c r="AB20" s="441"/>
      <c r="AC20" s="441"/>
      <c r="AD20" s="441"/>
      <c r="AE20" s="452"/>
      <c r="AF20" s="501"/>
      <c r="AG20" s="447"/>
      <c r="AH20" s="447"/>
      <c r="AI20" s="447"/>
      <c r="AJ20" s="519"/>
      <c r="AK20" s="451"/>
      <c r="AL20" s="441"/>
      <c r="AM20" s="441"/>
      <c r="AN20" s="441"/>
      <c r="AO20" s="441"/>
      <c r="AP20" s="441"/>
      <c r="AQ20" s="441"/>
      <c r="AR20" s="441"/>
      <c r="AS20" s="441"/>
      <c r="AT20" s="441"/>
      <c r="AU20" s="559"/>
      <c r="AV20" s="559"/>
      <c r="AW20" s="559"/>
      <c r="AX20" s="559"/>
      <c r="AY20" s="584"/>
      <c r="AZ20" s="365"/>
      <c r="BA20" s="365"/>
      <c r="BB20" s="365"/>
      <c r="BC20" s="365"/>
      <c r="BD20" s="365"/>
      <c r="BE20" s="582"/>
      <c r="BF20" s="582"/>
      <c r="BG20" s="582"/>
      <c r="BH20" s="582"/>
      <c r="BI20" s="582"/>
      <c r="BJ20" s="582"/>
      <c r="BK20" s="582"/>
      <c r="BL20" s="582"/>
      <c r="BM20" s="582"/>
      <c r="BN20" s="582"/>
      <c r="BO20" s="582"/>
      <c r="BP20" s="582"/>
      <c r="BQ20" s="360">
        <v>14</v>
      </c>
      <c r="BR20" s="637"/>
      <c r="BS20" s="388"/>
      <c r="BT20" s="408"/>
      <c r="BU20" s="408"/>
      <c r="BV20" s="408"/>
      <c r="BW20" s="408"/>
      <c r="BX20" s="408"/>
      <c r="BY20" s="408"/>
      <c r="BZ20" s="408"/>
      <c r="CA20" s="408"/>
      <c r="CB20" s="408"/>
      <c r="CC20" s="408"/>
      <c r="CD20" s="408"/>
      <c r="CE20" s="408"/>
      <c r="CF20" s="408"/>
      <c r="CG20" s="423"/>
      <c r="CH20" s="435"/>
      <c r="CI20" s="447"/>
      <c r="CJ20" s="447"/>
      <c r="CK20" s="447"/>
      <c r="CL20" s="681"/>
      <c r="CM20" s="435"/>
      <c r="CN20" s="447"/>
      <c r="CO20" s="447"/>
      <c r="CP20" s="447"/>
      <c r="CQ20" s="681"/>
      <c r="CR20" s="435"/>
      <c r="CS20" s="447"/>
      <c r="CT20" s="447"/>
      <c r="CU20" s="447"/>
      <c r="CV20" s="681"/>
      <c r="CW20" s="435"/>
      <c r="CX20" s="447"/>
      <c r="CY20" s="447"/>
      <c r="CZ20" s="447"/>
      <c r="DA20" s="681"/>
      <c r="DB20" s="435"/>
      <c r="DC20" s="447"/>
      <c r="DD20" s="447"/>
      <c r="DE20" s="447"/>
      <c r="DF20" s="681"/>
      <c r="DG20" s="435"/>
      <c r="DH20" s="447"/>
      <c r="DI20" s="447"/>
      <c r="DJ20" s="447"/>
      <c r="DK20" s="681"/>
      <c r="DL20" s="435"/>
      <c r="DM20" s="447"/>
      <c r="DN20" s="447"/>
      <c r="DO20" s="447"/>
      <c r="DP20" s="681"/>
      <c r="DQ20" s="435"/>
      <c r="DR20" s="447"/>
      <c r="DS20" s="447"/>
      <c r="DT20" s="447"/>
      <c r="DU20" s="681"/>
      <c r="DV20" s="388"/>
      <c r="DW20" s="408"/>
      <c r="DX20" s="408"/>
      <c r="DY20" s="408"/>
      <c r="DZ20" s="714"/>
      <c r="EA20" s="582"/>
    </row>
    <row r="21" spans="1:131" s="351" customFormat="1" ht="26.25" customHeight="1">
      <c r="A21" s="360">
        <v>15</v>
      </c>
      <c r="B21" s="388"/>
      <c r="C21" s="408"/>
      <c r="D21" s="408"/>
      <c r="E21" s="408"/>
      <c r="F21" s="408"/>
      <c r="G21" s="408"/>
      <c r="H21" s="408"/>
      <c r="I21" s="408"/>
      <c r="J21" s="408"/>
      <c r="K21" s="408"/>
      <c r="L21" s="408"/>
      <c r="M21" s="408"/>
      <c r="N21" s="408"/>
      <c r="O21" s="408"/>
      <c r="P21" s="423"/>
      <c r="Q21" s="429"/>
      <c r="R21" s="441"/>
      <c r="S21" s="441"/>
      <c r="T21" s="441"/>
      <c r="U21" s="441"/>
      <c r="V21" s="441"/>
      <c r="W21" s="441"/>
      <c r="X21" s="441"/>
      <c r="Y21" s="441"/>
      <c r="Z21" s="441"/>
      <c r="AA21" s="441"/>
      <c r="AB21" s="441"/>
      <c r="AC21" s="441"/>
      <c r="AD21" s="441"/>
      <c r="AE21" s="452"/>
      <c r="AF21" s="501"/>
      <c r="AG21" s="447"/>
      <c r="AH21" s="447"/>
      <c r="AI21" s="447"/>
      <c r="AJ21" s="519"/>
      <c r="AK21" s="451"/>
      <c r="AL21" s="441"/>
      <c r="AM21" s="441"/>
      <c r="AN21" s="441"/>
      <c r="AO21" s="441"/>
      <c r="AP21" s="441"/>
      <c r="AQ21" s="441"/>
      <c r="AR21" s="441"/>
      <c r="AS21" s="441"/>
      <c r="AT21" s="441"/>
      <c r="AU21" s="559"/>
      <c r="AV21" s="559"/>
      <c r="AW21" s="559"/>
      <c r="AX21" s="559"/>
      <c r="AY21" s="584"/>
      <c r="AZ21" s="365"/>
      <c r="BA21" s="365"/>
      <c r="BB21" s="365"/>
      <c r="BC21" s="365"/>
      <c r="BD21" s="365"/>
      <c r="BE21" s="582"/>
      <c r="BF21" s="582"/>
      <c r="BG21" s="582"/>
      <c r="BH21" s="582"/>
      <c r="BI21" s="582"/>
      <c r="BJ21" s="582"/>
      <c r="BK21" s="582"/>
      <c r="BL21" s="582"/>
      <c r="BM21" s="582"/>
      <c r="BN21" s="582"/>
      <c r="BO21" s="582"/>
      <c r="BP21" s="582"/>
      <c r="BQ21" s="360">
        <v>15</v>
      </c>
      <c r="BR21" s="637"/>
      <c r="BS21" s="388"/>
      <c r="BT21" s="408"/>
      <c r="BU21" s="408"/>
      <c r="BV21" s="408"/>
      <c r="BW21" s="408"/>
      <c r="BX21" s="408"/>
      <c r="BY21" s="408"/>
      <c r="BZ21" s="408"/>
      <c r="CA21" s="408"/>
      <c r="CB21" s="408"/>
      <c r="CC21" s="408"/>
      <c r="CD21" s="408"/>
      <c r="CE21" s="408"/>
      <c r="CF21" s="408"/>
      <c r="CG21" s="423"/>
      <c r="CH21" s="435"/>
      <c r="CI21" s="447"/>
      <c r="CJ21" s="447"/>
      <c r="CK21" s="447"/>
      <c r="CL21" s="681"/>
      <c r="CM21" s="435"/>
      <c r="CN21" s="447"/>
      <c r="CO21" s="447"/>
      <c r="CP21" s="447"/>
      <c r="CQ21" s="681"/>
      <c r="CR21" s="435"/>
      <c r="CS21" s="447"/>
      <c r="CT21" s="447"/>
      <c r="CU21" s="447"/>
      <c r="CV21" s="681"/>
      <c r="CW21" s="435"/>
      <c r="CX21" s="447"/>
      <c r="CY21" s="447"/>
      <c r="CZ21" s="447"/>
      <c r="DA21" s="681"/>
      <c r="DB21" s="435"/>
      <c r="DC21" s="447"/>
      <c r="DD21" s="447"/>
      <c r="DE21" s="447"/>
      <c r="DF21" s="681"/>
      <c r="DG21" s="435"/>
      <c r="DH21" s="447"/>
      <c r="DI21" s="447"/>
      <c r="DJ21" s="447"/>
      <c r="DK21" s="681"/>
      <c r="DL21" s="435"/>
      <c r="DM21" s="447"/>
      <c r="DN21" s="447"/>
      <c r="DO21" s="447"/>
      <c r="DP21" s="681"/>
      <c r="DQ21" s="435"/>
      <c r="DR21" s="447"/>
      <c r="DS21" s="447"/>
      <c r="DT21" s="447"/>
      <c r="DU21" s="681"/>
      <c r="DV21" s="388"/>
      <c r="DW21" s="408"/>
      <c r="DX21" s="408"/>
      <c r="DY21" s="408"/>
      <c r="DZ21" s="714"/>
      <c r="EA21" s="582"/>
    </row>
    <row r="22" spans="1:131" s="351" customFormat="1" ht="26.25" customHeight="1">
      <c r="A22" s="360">
        <v>16</v>
      </c>
      <c r="B22" s="388"/>
      <c r="C22" s="408"/>
      <c r="D22" s="408"/>
      <c r="E22" s="408"/>
      <c r="F22" s="408"/>
      <c r="G22" s="408"/>
      <c r="H22" s="408"/>
      <c r="I22" s="408"/>
      <c r="J22" s="408"/>
      <c r="K22" s="408"/>
      <c r="L22" s="408"/>
      <c r="M22" s="408"/>
      <c r="N22" s="408"/>
      <c r="O22" s="408"/>
      <c r="P22" s="423"/>
      <c r="Q22" s="430"/>
      <c r="R22" s="442"/>
      <c r="S22" s="442"/>
      <c r="T22" s="442"/>
      <c r="U22" s="442"/>
      <c r="V22" s="442"/>
      <c r="W22" s="442"/>
      <c r="X22" s="442"/>
      <c r="Y22" s="442"/>
      <c r="Z22" s="442"/>
      <c r="AA22" s="442"/>
      <c r="AB22" s="442"/>
      <c r="AC22" s="442"/>
      <c r="AD22" s="442"/>
      <c r="AE22" s="487"/>
      <c r="AF22" s="501"/>
      <c r="AG22" s="447"/>
      <c r="AH22" s="447"/>
      <c r="AI22" s="447"/>
      <c r="AJ22" s="519"/>
      <c r="AK22" s="527"/>
      <c r="AL22" s="442"/>
      <c r="AM22" s="442"/>
      <c r="AN22" s="442"/>
      <c r="AO22" s="442"/>
      <c r="AP22" s="442"/>
      <c r="AQ22" s="442"/>
      <c r="AR22" s="442"/>
      <c r="AS22" s="442"/>
      <c r="AT22" s="442"/>
      <c r="AU22" s="560"/>
      <c r="AV22" s="560"/>
      <c r="AW22" s="560"/>
      <c r="AX22" s="560"/>
      <c r="AY22" s="585"/>
      <c r="AZ22" s="593" t="s">
        <v>393</v>
      </c>
      <c r="BA22" s="593"/>
      <c r="BB22" s="593"/>
      <c r="BC22" s="593"/>
      <c r="BD22" s="606"/>
      <c r="BE22" s="582"/>
      <c r="BF22" s="582"/>
      <c r="BG22" s="582"/>
      <c r="BH22" s="582"/>
      <c r="BI22" s="582"/>
      <c r="BJ22" s="582"/>
      <c r="BK22" s="582"/>
      <c r="BL22" s="582"/>
      <c r="BM22" s="582"/>
      <c r="BN22" s="582"/>
      <c r="BO22" s="582"/>
      <c r="BP22" s="582"/>
      <c r="BQ22" s="360">
        <v>16</v>
      </c>
      <c r="BR22" s="637"/>
      <c r="BS22" s="388"/>
      <c r="BT22" s="408"/>
      <c r="BU22" s="408"/>
      <c r="BV22" s="408"/>
      <c r="BW22" s="408"/>
      <c r="BX22" s="408"/>
      <c r="BY22" s="408"/>
      <c r="BZ22" s="408"/>
      <c r="CA22" s="408"/>
      <c r="CB22" s="408"/>
      <c r="CC22" s="408"/>
      <c r="CD22" s="408"/>
      <c r="CE22" s="408"/>
      <c r="CF22" s="408"/>
      <c r="CG22" s="423"/>
      <c r="CH22" s="435"/>
      <c r="CI22" s="447"/>
      <c r="CJ22" s="447"/>
      <c r="CK22" s="447"/>
      <c r="CL22" s="681"/>
      <c r="CM22" s="435"/>
      <c r="CN22" s="447"/>
      <c r="CO22" s="447"/>
      <c r="CP22" s="447"/>
      <c r="CQ22" s="681"/>
      <c r="CR22" s="435"/>
      <c r="CS22" s="447"/>
      <c r="CT22" s="447"/>
      <c r="CU22" s="447"/>
      <c r="CV22" s="681"/>
      <c r="CW22" s="435"/>
      <c r="CX22" s="447"/>
      <c r="CY22" s="447"/>
      <c r="CZ22" s="447"/>
      <c r="DA22" s="681"/>
      <c r="DB22" s="435"/>
      <c r="DC22" s="447"/>
      <c r="DD22" s="447"/>
      <c r="DE22" s="447"/>
      <c r="DF22" s="681"/>
      <c r="DG22" s="435"/>
      <c r="DH22" s="447"/>
      <c r="DI22" s="447"/>
      <c r="DJ22" s="447"/>
      <c r="DK22" s="681"/>
      <c r="DL22" s="435"/>
      <c r="DM22" s="447"/>
      <c r="DN22" s="447"/>
      <c r="DO22" s="447"/>
      <c r="DP22" s="681"/>
      <c r="DQ22" s="435"/>
      <c r="DR22" s="447"/>
      <c r="DS22" s="447"/>
      <c r="DT22" s="447"/>
      <c r="DU22" s="681"/>
      <c r="DV22" s="388"/>
      <c r="DW22" s="408"/>
      <c r="DX22" s="408"/>
      <c r="DY22" s="408"/>
      <c r="DZ22" s="714"/>
      <c r="EA22" s="582"/>
    </row>
    <row r="23" spans="1:131" s="351" customFormat="1" ht="26.25" customHeight="1">
      <c r="A23" s="361" t="s">
        <v>394</v>
      </c>
      <c r="B23" s="389" t="s">
        <v>147</v>
      </c>
      <c r="C23" s="409"/>
      <c r="D23" s="409"/>
      <c r="E23" s="409"/>
      <c r="F23" s="409"/>
      <c r="G23" s="409"/>
      <c r="H23" s="409"/>
      <c r="I23" s="409"/>
      <c r="J23" s="409"/>
      <c r="K23" s="409"/>
      <c r="L23" s="409"/>
      <c r="M23" s="409"/>
      <c r="N23" s="409"/>
      <c r="O23" s="409"/>
      <c r="P23" s="424"/>
      <c r="Q23" s="431">
        <v>8834</v>
      </c>
      <c r="R23" s="443"/>
      <c r="S23" s="443"/>
      <c r="T23" s="443"/>
      <c r="U23" s="443"/>
      <c r="V23" s="443">
        <v>8373</v>
      </c>
      <c r="W23" s="443"/>
      <c r="X23" s="443"/>
      <c r="Y23" s="443"/>
      <c r="Z23" s="443"/>
      <c r="AA23" s="443">
        <v>461</v>
      </c>
      <c r="AB23" s="443"/>
      <c r="AC23" s="443"/>
      <c r="AD23" s="443"/>
      <c r="AE23" s="488"/>
      <c r="AF23" s="502">
        <v>387</v>
      </c>
      <c r="AG23" s="443"/>
      <c r="AH23" s="443"/>
      <c r="AI23" s="443"/>
      <c r="AJ23" s="520"/>
      <c r="AK23" s="528"/>
      <c r="AL23" s="446"/>
      <c r="AM23" s="446"/>
      <c r="AN23" s="446"/>
      <c r="AO23" s="446"/>
      <c r="AP23" s="443">
        <v>6642</v>
      </c>
      <c r="AQ23" s="443"/>
      <c r="AR23" s="443"/>
      <c r="AS23" s="443"/>
      <c r="AT23" s="443"/>
      <c r="AU23" s="561"/>
      <c r="AV23" s="561"/>
      <c r="AW23" s="561"/>
      <c r="AX23" s="561"/>
      <c r="AY23" s="586"/>
      <c r="AZ23" s="594" t="s">
        <v>109</v>
      </c>
      <c r="BA23" s="605"/>
      <c r="BB23" s="605"/>
      <c r="BC23" s="605"/>
      <c r="BD23" s="607"/>
      <c r="BE23" s="582"/>
      <c r="BF23" s="582"/>
      <c r="BG23" s="582"/>
      <c r="BH23" s="582"/>
      <c r="BI23" s="582"/>
      <c r="BJ23" s="582"/>
      <c r="BK23" s="582"/>
      <c r="BL23" s="582"/>
      <c r="BM23" s="582"/>
      <c r="BN23" s="582"/>
      <c r="BO23" s="582"/>
      <c r="BP23" s="582"/>
      <c r="BQ23" s="360">
        <v>17</v>
      </c>
      <c r="BR23" s="637"/>
      <c r="BS23" s="388"/>
      <c r="BT23" s="408"/>
      <c r="BU23" s="408"/>
      <c r="BV23" s="408"/>
      <c r="BW23" s="408"/>
      <c r="BX23" s="408"/>
      <c r="BY23" s="408"/>
      <c r="BZ23" s="408"/>
      <c r="CA23" s="408"/>
      <c r="CB23" s="408"/>
      <c r="CC23" s="408"/>
      <c r="CD23" s="408"/>
      <c r="CE23" s="408"/>
      <c r="CF23" s="408"/>
      <c r="CG23" s="423"/>
      <c r="CH23" s="435"/>
      <c r="CI23" s="447"/>
      <c r="CJ23" s="447"/>
      <c r="CK23" s="447"/>
      <c r="CL23" s="681"/>
      <c r="CM23" s="435"/>
      <c r="CN23" s="447"/>
      <c r="CO23" s="447"/>
      <c r="CP23" s="447"/>
      <c r="CQ23" s="681"/>
      <c r="CR23" s="435"/>
      <c r="CS23" s="447"/>
      <c r="CT23" s="447"/>
      <c r="CU23" s="447"/>
      <c r="CV23" s="681"/>
      <c r="CW23" s="435"/>
      <c r="CX23" s="447"/>
      <c r="CY23" s="447"/>
      <c r="CZ23" s="447"/>
      <c r="DA23" s="681"/>
      <c r="DB23" s="435"/>
      <c r="DC23" s="447"/>
      <c r="DD23" s="447"/>
      <c r="DE23" s="447"/>
      <c r="DF23" s="681"/>
      <c r="DG23" s="435"/>
      <c r="DH23" s="447"/>
      <c r="DI23" s="447"/>
      <c r="DJ23" s="447"/>
      <c r="DK23" s="681"/>
      <c r="DL23" s="435"/>
      <c r="DM23" s="447"/>
      <c r="DN23" s="447"/>
      <c r="DO23" s="447"/>
      <c r="DP23" s="681"/>
      <c r="DQ23" s="435"/>
      <c r="DR23" s="447"/>
      <c r="DS23" s="447"/>
      <c r="DT23" s="447"/>
      <c r="DU23" s="681"/>
      <c r="DV23" s="388"/>
      <c r="DW23" s="408"/>
      <c r="DX23" s="408"/>
      <c r="DY23" s="408"/>
      <c r="DZ23" s="714"/>
      <c r="EA23" s="582"/>
    </row>
    <row r="24" spans="1:131" s="351" customFormat="1" ht="26.25" customHeight="1">
      <c r="A24" s="362" t="s">
        <v>298</v>
      </c>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5"/>
      <c r="BA24" s="365"/>
      <c r="BB24" s="365"/>
      <c r="BC24" s="365"/>
      <c r="BD24" s="365"/>
      <c r="BE24" s="582"/>
      <c r="BF24" s="582"/>
      <c r="BG24" s="582"/>
      <c r="BH24" s="582"/>
      <c r="BI24" s="582"/>
      <c r="BJ24" s="582"/>
      <c r="BK24" s="582"/>
      <c r="BL24" s="582"/>
      <c r="BM24" s="582"/>
      <c r="BN24" s="582"/>
      <c r="BO24" s="582"/>
      <c r="BP24" s="582"/>
      <c r="BQ24" s="360">
        <v>18</v>
      </c>
      <c r="BR24" s="637"/>
      <c r="BS24" s="388"/>
      <c r="BT24" s="408"/>
      <c r="BU24" s="408"/>
      <c r="BV24" s="408"/>
      <c r="BW24" s="408"/>
      <c r="BX24" s="408"/>
      <c r="BY24" s="408"/>
      <c r="BZ24" s="408"/>
      <c r="CA24" s="408"/>
      <c r="CB24" s="408"/>
      <c r="CC24" s="408"/>
      <c r="CD24" s="408"/>
      <c r="CE24" s="408"/>
      <c r="CF24" s="408"/>
      <c r="CG24" s="423"/>
      <c r="CH24" s="435"/>
      <c r="CI24" s="447"/>
      <c r="CJ24" s="447"/>
      <c r="CK24" s="447"/>
      <c r="CL24" s="681"/>
      <c r="CM24" s="435"/>
      <c r="CN24" s="447"/>
      <c r="CO24" s="447"/>
      <c r="CP24" s="447"/>
      <c r="CQ24" s="681"/>
      <c r="CR24" s="435"/>
      <c r="CS24" s="447"/>
      <c r="CT24" s="447"/>
      <c r="CU24" s="447"/>
      <c r="CV24" s="681"/>
      <c r="CW24" s="435"/>
      <c r="CX24" s="447"/>
      <c r="CY24" s="447"/>
      <c r="CZ24" s="447"/>
      <c r="DA24" s="681"/>
      <c r="DB24" s="435"/>
      <c r="DC24" s="447"/>
      <c r="DD24" s="447"/>
      <c r="DE24" s="447"/>
      <c r="DF24" s="681"/>
      <c r="DG24" s="435"/>
      <c r="DH24" s="447"/>
      <c r="DI24" s="447"/>
      <c r="DJ24" s="447"/>
      <c r="DK24" s="681"/>
      <c r="DL24" s="435"/>
      <c r="DM24" s="447"/>
      <c r="DN24" s="447"/>
      <c r="DO24" s="447"/>
      <c r="DP24" s="681"/>
      <c r="DQ24" s="435"/>
      <c r="DR24" s="447"/>
      <c r="DS24" s="447"/>
      <c r="DT24" s="447"/>
      <c r="DU24" s="681"/>
      <c r="DV24" s="388"/>
      <c r="DW24" s="408"/>
      <c r="DX24" s="408"/>
      <c r="DY24" s="408"/>
      <c r="DZ24" s="714"/>
      <c r="EA24" s="582"/>
    </row>
    <row r="25" spans="1:131" s="349" customFormat="1" ht="26.25" customHeight="1">
      <c r="A25" s="356" t="s">
        <v>395</v>
      </c>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65"/>
      <c r="BK25" s="365"/>
      <c r="BL25" s="365"/>
      <c r="BM25" s="365"/>
      <c r="BN25" s="365"/>
      <c r="BO25" s="364"/>
      <c r="BP25" s="364"/>
      <c r="BQ25" s="360">
        <v>19</v>
      </c>
      <c r="BR25" s="637"/>
      <c r="BS25" s="388"/>
      <c r="BT25" s="408"/>
      <c r="BU25" s="408"/>
      <c r="BV25" s="408"/>
      <c r="BW25" s="408"/>
      <c r="BX25" s="408"/>
      <c r="BY25" s="408"/>
      <c r="BZ25" s="408"/>
      <c r="CA25" s="408"/>
      <c r="CB25" s="408"/>
      <c r="CC25" s="408"/>
      <c r="CD25" s="408"/>
      <c r="CE25" s="408"/>
      <c r="CF25" s="408"/>
      <c r="CG25" s="423"/>
      <c r="CH25" s="435"/>
      <c r="CI25" s="447"/>
      <c r="CJ25" s="447"/>
      <c r="CK25" s="447"/>
      <c r="CL25" s="681"/>
      <c r="CM25" s="435"/>
      <c r="CN25" s="447"/>
      <c r="CO25" s="447"/>
      <c r="CP25" s="447"/>
      <c r="CQ25" s="681"/>
      <c r="CR25" s="435"/>
      <c r="CS25" s="447"/>
      <c r="CT25" s="447"/>
      <c r="CU25" s="447"/>
      <c r="CV25" s="681"/>
      <c r="CW25" s="435"/>
      <c r="CX25" s="447"/>
      <c r="CY25" s="447"/>
      <c r="CZ25" s="447"/>
      <c r="DA25" s="681"/>
      <c r="DB25" s="435"/>
      <c r="DC25" s="447"/>
      <c r="DD25" s="447"/>
      <c r="DE25" s="447"/>
      <c r="DF25" s="681"/>
      <c r="DG25" s="435"/>
      <c r="DH25" s="447"/>
      <c r="DI25" s="447"/>
      <c r="DJ25" s="447"/>
      <c r="DK25" s="681"/>
      <c r="DL25" s="435"/>
      <c r="DM25" s="447"/>
      <c r="DN25" s="447"/>
      <c r="DO25" s="447"/>
      <c r="DP25" s="681"/>
      <c r="DQ25" s="435"/>
      <c r="DR25" s="447"/>
      <c r="DS25" s="447"/>
      <c r="DT25" s="447"/>
      <c r="DU25" s="681"/>
      <c r="DV25" s="388"/>
      <c r="DW25" s="408"/>
      <c r="DX25" s="408"/>
      <c r="DY25" s="408"/>
      <c r="DZ25" s="714"/>
      <c r="EA25" s="352"/>
    </row>
    <row r="26" spans="1:131" s="349" customFormat="1" ht="26.25" customHeight="1">
      <c r="A26" s="357" t="s">
        <v>28</v>
      </c>
      <c r="B26" s="385"/>
      <c r="C26" s="385"/>
      <c r="D26" s="385"/>
      <c r="E26" s="385"/>
      <c r="F26" s="385"/>
      <c r="G26" s="385"/>
      <c r="H26" s="385"/>
      <c r="I26" s="385"/>
      <c r="J26" s="385"/>
      <c r="K26" s="385"/>
      <c r="L26" s="385"/>
      <c r="M26" s="385"/>
      <c r="N26" s="385"/>
      <c r="O26" s="385"/>
      <c r="P26" s="420"/>
      <c r="Q26" s="426" t="s">
        <v>396</v>
      </c>
      <c r="R26" s="438"/>
      <c r="S26" s="438"/>
      <c r="T26" s="438"/>
      <c r="U26" s="449"/>
      <c r="V26" s="426" t="s">
        <v>397</v>
      </c>
      <c r="W26" s="438"/>
      <c r="X26" s="438"/>
      <c r="Y26" s="438"/>
      <c r="Z26" s="449"/>
      <c r="AA26" s="426" t="s">
        <v>390</v>
      </c>
      <c r="AB26" s="438"/>
      <c r="AC26" s="438"/>
      <c r="AD26" s="438"/>
      <c r="AE26" s="438"/>
      <c r="AF26" s="503" t="s">
        <v>316</v>
      </c>
      <c r="AG26" s="514"/>
      <c r="AH26" s="514"/>
      <c r="AI26" s="514"/>
      <c r="AJ26" s="521"/>
      <c r="AK26" s="438" t="s">
        <v>398</v>
      </c>
      <c r="AL26" s="438"/>
      <c r="AM26" s="438"/>
      <c r="AN26" s="438"/>
      <c r="AO26" s="449"/>
      <c r="AP26" s="426" t="s">
        <v>400</v>
      </c>
      <c r="AQ26" s="438"/>
      <c r="AR26" s="438"/>
      <c r="AS26" s="438"/>
      <c r="AT26" s="449"/>
      <c r="AU26" s="426" t="s">
        <v>401</v>
      </c>
      <c r="AV26" s="438"/>
      <c r="AW26" s="438"/>
      <c r="AX26" s="438"/>
      <c r="AY26" s="449"/>
      <c r="AZ26" s="426" t="s">
        <v>402</v>
      </c>
      <c r="BA26" s="438"/>
      <c r="BB26" s="438"/>
      <c r="BC26" s="438"/>
      <c r="BD26" s="449"/>
      <c r="BE26" s="426" t="s">
        <v>382</v>
      </c>
      <c r="BF26" s="438"/>
      <c r="BG26" s="438"/>
      <c r="BH26" s="438"/>
      <c r="BI26" s="516"/>
      <c r="BJ26" s="365"/>
      <c r="BK26" s="365"/>
      <c r="BL26" s="365"/>
      <c r="BM26" s="365"/>
      <c r="BN26" s="365"/>
      <c r="BO26" s="364"/>
      <c r="BP26" s="364"/>
      <c r="BQ26" s="360">
        <v>20</v>
      </c>
      <c r="BR26" s="637"/>
      <c r="BS26" s="388"/>
      <c r="BT26" s="408"/>
      <c r="BU26" s="408"/>
      <c r="BV26" s="408"/>
      <c r="BW26" s="408"/>
      <c r="BX26" s="408"/>
      <c r="BY26" s="408"/>
      <c r="BZ26" s="408"/>
      <c r="CA26" s="408"/>
      <c r="CB26" s="408"/>
      <c r="CC26" s="408"/>
      <c r="CD26" s="408"/>
      <c r="CE26" s="408"/>
      <c r="CF26" s="408"/>
      <c r="CG26" s="423"/>
      <c r="CH26" s="435"/>
      <c r="CI26" s="447"/>
      <c r="CJ26" s="447"/>
      <c r="CK26" s="447"/>
      <c r="CL26" s="681"/>
      <c r="CM26" s="435"/>
      <c r="CN26" s="447"/>
      <c r="CO26" s="447"/>
      <c r="CP26" s="447"/>
      <c r="CQ26" s="681"/>
      <c r="CR26" s="435"/>
      <c r="CS26" s="447"/>
      <c r="CT26" s="447"/>
      <c r="CU26" s="447"/>
      <c r="CV26" s="681"/>
      <c r="CW26" s="435"/>
      <c r="CX26" s="447"/>
      <c r="CY26" s="447"/>
      <c r="CZ26" s="447"/>
      <c r="DA26" s="681"/>
      <c r="DB26" s="435"/>
      <c r="DC26" s="447"/>
      <c r="DD26" s="447"/>
      <c r="DE26" s="447"/>
      <c r="DF26" s="681"/>
      <c r="DG26" s="435"/>
      <c r="DH26" s="447"/>
      <c r="DI26" s="447"/>
      <c r="DJ26" s="447"/>
      <c r="DK26" s="681"/>
      <c r="DL26" s="435"/>
      <c r="DM26" s="447"/>
      <c r="DN26" s="447"/>
      <c r="DO26" s="447"/>
      <c r="DP26" s="681"/>
      <c r="DQ26" s="435"/>
      <c r="DR26" s="447"/>
      <c r="DS26" s="447"/>
      <c r="DT26" s="447"/>
      <c r="DU26" s="681"/>
      <c r="DV26" s="388"/>
      <c r="DW26" s="408"/>
      <c r="DX26" s="408"/>
      <c r="DY26" s="408"/>
      <c r="DZ26" s="714"/>
      <c r="EA26" s="352"/>
    </row>
    <row r="27" spans="1:131" s="349" customFormat="1" ht="26.25" customHeight="1">
      <c r="A27" s="358"/>
      <c r="B27" s="386"/>
      <c r="C27" s="386"/>
      <c r="D27" s="386"/>
      <c r="E27" s="386"/>
      <c r="F27" s="386"/>
      <c r="G27" s="386"/>
      <c r="H27" s="386"/>
      <c r="I27" s="386"/>
      <c r="J27" s="386"/>
      <c r="K27" s="386"/>
      <c r="L27" s="386"/>
      <c r="M27" s="386"/>
      <c r="N27" s="386"/>
      <c r="O27" s="386"/>
      <c r="P27" s="421"/>
      <c r="Q27" s="427"/>
      <c r="R27" s="439"/>
      <c r="S27" s="439"/>
      <c r="T27" s="439"/>
      <c r="U27" s="450"/>
      <c r="V27" s="427"/>
      <c r="W27" s="439"/>
      <c r="X27" s="439"/>
      <c r="Y27" s="439"/>
      <c r="Z27" s="450"/>
      <c r="AA27" s="427"/>
      <c r="AB27" s="439"/>
      <c r="AC27" s="439"/>
      <c r="AD27" s="439"/>
      <c r="AE27" s="439"/>
      <c r="AF27" s="504"/>
      <c r="AG27" s="515"/>
      <c r="AH27" s="515"/>
      <c r="AI27" s="515"/>
      <c r="AJ27" s="522"/>
      <c r="AK27" s="439"/>
      <c r="AL27" s="439"/>
      <c r="AM27" s="439"/>
      <c r="AN27" s="439"/>
      <c r="AO27" s="450"/>
      <c r="AP27" s="427"/>
      <c r="AQ27" s="439"/>
      <c r="AR27" s="439"/>
      <c r="AS27" s="439"/>
      <c r="AT27" s="450"/>
      <c r="AU27" s="427"/>
      <c r="AV27" s="439"/>
      <c r="AW27" s="439"/>
      <c r="AX27" s="439"/>
      <c r="AY27" s="450"/>
      <c r="AZ27" s="427"/>
      <c r="BA27" s="439"/>
      <c r="BB27" s="439"/>
      <c r="BC27" s="439"/>
      <c r="BD27" s="450"/>
      <c r="BE27" s="427"/>
      <c r="BF27" s="439"/>
      <c r="BG27" s="439"/>
      <c r="BH27" s="439"/>
      <c r="BI27" s="517"/>
      <c r="BJ27" s="365"/>
      <c r="BK27" s="365"/>
      <c r="BL27" s="365"/>
      <c r="BM27" s="365"/>
      <c r="BN27" s="365"/>
      <c r="BO27" s="364"/>
      <c r="BP27" s="364"/>
      <c r="BQ27" s="360">
        <v>21</v>
      </c>
      <c r="BR27" s="637"/>
      <c r="BS27" s="388"/>
      <c r="BT27" s="408"/>
      <c r="BU27" s="408"/>
      <c r="BV27" s="408"/>
      <c r="BW27" s="408"/>
      <c r="BX27" s="408"/>
      <c r="BY27" s="408"/>
      <c r="BZ27" s="408"/>
      <c r="CA27" s="408"/>
      <c r="CB27" s="408"/>
      <c r="CC27" s="408"/>
      <c r="CD27" s="408"/>
      <c r="CE27" s="408"/>
      <c r="CF27" s="408"/>
      <c r="CG27" s="423"/>
      <c r="CH27" s="435"/>
      <c r="CI27" s="447"/>
      <c r="CJ27" s="447"/>
      <c r="CK27" s="447"/>
      <c r="CL27" s="681"/>
      <c r="CM27" s="435"/>
      <c r="CN27" s="447"/>
      <c r="CO27" s="447"/>
      <c r="CP27" s="447"/>
      <c r="CQ27" s="681"/>
      <c r="CR27" s="435"/>
      <c r="CS27" s="447"/>
      <c r="CT27" s="447"/>
      <c r="CU27" s="447"/>
      <c r="CV27" s="681"/>
      <c r="CW27" s="435"/>
      <c r="CX27" s="447"/>
      <c r="CY27" s="447"/>
      <c r="CZ27" s="447"/>
      <c r="DA27" s="681"/>
      <c r="DB27" s="435"/>
      <c r="DC27" s="447"/>
      <c r="DD27" s="447"/>
      <c r="DE27" s="447"/>
      <c r="DF27" s="681"/>
      <c r="DG27" s="435"/>
      <c r="DH27" s="447"/>
      <c r="DI27" s="447"/>
      <c r="DJ27" s="447"/>
      <c r="DK27" s="681"/>
      <c r="DL27" s="435"/>
      <c r="DM27" s="447"/>
      <c r="DN27" s="447"/>
      <c r="DO27" s="447"/>
      <c r="DP27" s="681"/>
      <c r="DQ27" s="435"/>
      <c r="DR27" s="447"/>
      <c r="DS27" s="447"/>
      <c r="DT27" s="447"/>
      <c r="DU27" s="681"/>
      <c r="DV27" s="388"/>
      <c r="DW27" s="408"/>
      <c r="DX27" s="408"/>
      <c r="DY27" s="408"/>
      <c r="DZ27" s="714"/>
      <c r="EA27" s="352"/>
    </row>
    <row r="28" spans="1:131" s="349" customFormat="1" ht="26.25" customHeight="1">
      <c r="A28" s="363">
        <v>1</v>
      </c>
      <c r="B28" s="387" t="s">
        <v>277</v>
      </c>
      <c r="C28" s="407"/>
      <c r="D28" s="407"/>
      <c r="E28" s="407"/>
      <c r="F28" s="407"/>
      <c r="G28" s="407"/>
      <c r="H28" s="407"/>
      <c r="I28" s="407"/>
      <c r="J28" s="407"/>
      <c r="K28" s="407"/>
      <c r="L28" s="407"/>
      <c r="M28" s="407"/>
      <c r="N28" s="407"/>
      <c r="O28" s="407"/>
      <c r="P28" s="422"/>
      <c r="Q28" s="432">
        <v>3358</v>
      </c>
      <c r="R28" s="444"/>
      <c r="S28" s="444"/>
      <c r="T28" s="444"/>
      <c r="U28" s="444"/>
      <c r="V28" s="444">
        <v>3216</v>
      </c>
      <c r="W28" s="444"/>
      <c r="X28" s="444"/>
      <c r="Y28" s="444"/>
      <c r="Z28" s="444"/>
      <c r="AA28" s="444">
        <v>142</v>
      </c>
      <c r="AB28" s="444"/>
      <c r="AC28" s="444"/>
      <c r="AD28" s="444"/>
      <c r="AE28" s="489"/>
      <c r="AF28" s="505">
        <v>142</v>
      </c>
      <c r="AG28" s="444"/>
      <c r="AH28" s="444"/>
      <c r="AI28" s="444"/>
      <c r="AJ28" s="523"/>
      <c r="AK28" s="529">
        <v>241</v>
      </c>
      <c r="AL28" s="444"/>
      <c r="AM28" s="444"/>
      <c r="AN28" s="444"/>
      <c r="AO28" s="444"/>
      <c r="AP28" s="444" t="s">
        <v>403</v>
      </c>
      <c r="AQ28" s="444"/>
      <c r="AR28" s="444"/>
      <c r="AS28" s="444"/>
      <c r="AT28" s="444"/>
      <c r="AU28" s="444" t="s">
        <v>403</v>
      </c>
      <c r="AV28" s="444"/>
      <c r="AW28" s="444"/>
      <c r="AX28" s="444"/>
      <c r="AY28" s="444"/>
      <c r="AZ28" s="595" t="s">
        <v>403</v>
      </c>
      <c r="BA28" s="595"/>
      <c r="BB28" s="595"/>
      <c r="BC28" s="595"/>
      <c r="BD28" s="595"/>
      <c r="BE28" s="609"/>
      <c r="BF28" s="609"/>
      <c r="BG28" s="609"/>
      <c r="BH28" s="609"/>
      <c r="BI28" s="621"/>
      <c r="BJ28" s="365"/>
      <c r="BK28" s="365"/>
      <c r="BL28" s="365"/>
      <c r="BM28" s="365"/>
      <c r="BN28" s="365"/>
      <c r="BO28" s="364"/>
      <c r="BP28" s="364"/>
      <c r="BQ28" s="360">
        <v>22</v>
      </c>
      <c r="BR28" s="637"/>
      <c r="BS28" s="388"/>
      <c r="BT28" s="408"/>
      <c r="BU28" s="408"/>
      <c r="BV28" s="408"/>
      <c r="BW28" s="408"/>
      <c r="BX28" s="408"/>
      <c r="BY28" s="408"/>
      <c r="BZ28" s="408"/>
      <c r="CA28" s="408"/>
      <c r="CB28" s="408"/>
      <c r="CC28" s="408"/>
      <c r="CD28" s="408"/>
      <c r="CE28" s="408"/>
      <c r="CF28" s="408"/>
      <c r="CG28" s="423"/>
      <c r="CH28" s="435"/>
      <c r="CI28" s="447"/>
      <c r="CJ28" s="447"/>
      <c r="CK28" s="447"/>
      <c r="CL28" s="681"/>
      <c r="CM28" s="435"/>
      <c r="CN28" s="447"/>
      <c r="CO28" s="447"/>
      <c r="CP28" s="447"/>
      <c r="CQ28" s="681"/>
      <c r="CR28" s="435"/>
      <c r="CS28" s="447"/>
      <c r="CT28" s="447"/>
      <c r="CU28" s="447"/>
      <c r="CV28" s="681"/>
      <c r="CW28" s="435"/>
      <c r="CX28" s="447"/>
      <c r="CY28" s="447"/>
      <c r="CZ28" s="447"/>
      <c r="DA28" s="681"/>
      <c r="DB28" s="435"/>
      <c r="DC28" s="447"/>
      <c r="DD28" s="447"/>
      <c r="DE28" s="447"/>
      <c r="DF28" s="681"/>
      <c r="DG28" s="435"/>
      <c r="DH28" s="447"/>
      <c r="DI28" s="447"/>
      <c r="DJ28" s="447"/>
      <c r="DK28" s="681"/>
      <c r="DL28" s="435"/>
      <c r="DM28" s="447"/>
      <c r="DN28" s="447"/>
      <c r="DO28" s="447"/>
      <c r="DP28" s="681"/>
      <c r="DQ28" s="435"/>
      <c r="DR28" s="447"/>
      <c r="DS28" s="447"/>
      <c r="DT28" s="447"/>
      <c r="DU28" s="681"/>
      <c r="DV28" s="388"/>
      <c r="DW28" s="408"/>
      <c r="DX28" s="408"/>
      <c r="DY28" s="408"/>
      <c r="DZ28" s="714"/>
      <c r="EA28" s="352"/>
    </row>
    <row r="29" spans="1:131" s="349" customFormat="1" ht="26.25" customHeight="1">
      <c r="A29" s="363">
        <v>2</v>
      </c>
      <c r="B29" s="388" t="s">
        <v>49</v>
      </c>
      <c r="C29" s="408"/>
      <c r="D29" s="408"/>
      <c r="E29" s="408"/>
      <c r="F29" s="408"/>
      <c r="G29" s="408"/>
      <c r="H29" s="408"/>
      <c r="I29" s="408"/>
      <c r="J29" s="408"/>
      <c r="K29" s="408"/>
      <c r="L29" s="408"/>
      <c r="M29" s="408"/>
      <c r="N29" s="408"/>
      <c r="O29" s="408"/>
      <c r="P29" s="423"/>
      <c r="Q29" s="429">
        <v>1670</v>
      </c>
      <c r="R29" s="441"/>
      <c r="S29" s="441"/>
      <c r="T29" s="441"/>
      <c r="U29" s="441"/>
      <c r="V29" s="441">
        <v>1641</v>
      </c>
      <c r="W29" s="441"/>
      <c r="X29" s="441"/>
      <c r="Y29" s="441"/>
      <c r="Z29" s="441"/>
      <c r="AA29" s="441">
        <v>29</v>
      </c>
      <c r="AB29" s="441"/>
      <c r="AC29" s="441"/>
      <c r="AD29" s="441"/>
      <c r="AE29" s="452"/>
      <c r="AF29" s="501">
        <v>29</v>
      </c>
      <c r="AG29" s="447"/>
      <c r="AH29" s="447"/>
      <c r="AI29" s="447"/>
      <c r="AJ29" s="519"/>
      <c r="AK29" s="451">
        <v>282</v>
      </c>
      <c r="AL29" s="441"/>
      <c r="AM29" s="441"/>
      <c r="AN29" s="441"/>
      <c r="AO29" s="441"/>
      <c r="AP29" s="441" t="s">
        <v>403</v>
      </c>
      <c r="AQ29" s="441"/>
      <c r="AR29" s="441"/>
      <c r="AS29" s="441"/>
      <c r="AT29" s="441"/>
      <c r="AU29" s="441" t="s">
        <v>339</v>
      </c>
      <c r="AV29" s="441"/>
      <c r="AW29" s="441"/>
      <c r="AX29" s="441"/>
      <c r="AY29" s="441"/>
      <c r="AZ29" s="441" t="s">
        <v>339</v>
      </c>
      <c r="BA29" s="441"/>
      <c r="BB29" s="441"/>
      <c r="BC29" s="441"/>
      <c r="BD29" s="441"/>
      <c r="BE29" s="559"/>
      <c r="BF29" s="559"/>
      <c r="BG29" s="559"/>
      <c r="BH29" s="559"/>
      <c r="BI29" s="584"/>
      <c r="BJ29" s="365"/>
      <c r="BK29" s="365"/>
      <c r="BL29" s="365"/>
      <c r="BM29" s="365"/>
      <c r="BN29" s="365"/>
      <c r="BO29" s="364"/>
      <c r="BP29" s="364"/>
      <c r="BQ29" s="360">
        <v>23</v>
      </c>
      <c r="BR29" s="637"/>
      <c r="BS29" s="388"/>
      <c r="BT29" s="408"/>
      <c r="BU29" s="408"/>
      <c r="BV29" s="408"/>
      <c r="BW29" s="408"/>
      <c r="BX29" s="408"/>
      <c r="BY29" s="408"/>
      <c r="BZ29" s="408"/>
      <c r="CA29" s="408"/>
      <c r="CB29" s="408"/>
      <c r="CC29" s="408"/>
      <c r="CD29" s="408"/>
      <c r="CE29" s="408"/>
      <c r="CF29" s="408"/>
      <c r="CG29" s="423"/>
      <c r="CH29" s="435"/>
      <c r="CI29" s="447"/>
      <c r="CJ29" s="447"/>
      <c r="CK29" s="447"/>
      <c r="CL29" s="681"/>
      <c r="CM29" s="435"/>
      <c r="CN29" s="447"/>
      <c r="CO29" s="447"/>
      <c r="CP29" s="447"/>
      <c r="CQ29" s="681"/>
      <c r="CR29" s="435"/>
      <c r="CS29" s="447"/>
      <c r="CT29" s="447"/>
      <c r="CU29" s="447"/>
      <c r="CV29" s="681"/>
      <c r="CW29" s="435"/>
      <c r="CX29" s="447"/>
      <c r="CY29" s="447"/>
      <c r="CZ29" s="447"/>
      <c r="DA29" s="681"/>
      <c r="DB29" s="435"/>
      <c r="DC29" s="447"/>
      <c r="DD29" s="447"/>
      <c r="DE29" s="447"/>
      <c r="DF29" s="681"/>
      <c r="DG29" s="435"/>
      <c r="DH29" s="447"/>
      <c r="DI29" s="447"/>
      <c r="DJ29" s="447"/>
      <c r="DK29" s="681"/>
      <c r="DL29" s="435"/>
      <c r="DM29" s="447"/>
      <c r="DN29" s="447"/>
      <c r="DO29" s="447"/>
      <c r="DP29" s="681"/>
      <c r="DQ29" s="435"/>
      <c r="DR29" s="447"/>
      <c r="DS29" s="447"/>
      <c r="DT29" s="447"/>
      <c r="DU29" s="681"/>
      <c r="DV29" s="388"/>
      <c r="DW29" s="408"/>
      <c r="DX29" s="408"/>
      <c r="DY29" s="408"/>
      <c r="DZ29" s="714"/>
      <c r="EA29" s="352"/>
    </row>
    <row r="30" spans="1:131" s="349" customFormat="1" ht="26.25" customHeight="1">
      <c r="A30" s="363">
        <v>3</v>
      </c>
      <c r="B30" s="388" t="s">
        <v>404</v>
      </c>
      <c r="C30" s="408"/>
      <c r="D30" s="408"/>
      <c r="E30" s="408"/>
      <c r="F30" s="408"/>
      <c r="G30" s="408"/>
      <c r="H30" s="408"/>
      <c r="I30" s="408"/>
      <c r="J30" s="408"/>
      <c r="K30" s="408"/>
      <c r="L30" s="408"/>
      <c r="M30" s="408"/>
      <c r="N30" s="408"/>
      <c r="O30" s="408"/>
      <c r="P30" s="423"/>
      <c r="Q30" s="429">
        <v>210</v>
      </c>
      <c r="R30" s="441"/>
      <c r="S30" s="441"/>
      <c r="T30" s="441"/>
      <c r="U30" s="441"/>
      <c r="V30" s="441">
        <v>209</v>
      </c>
      <c r="W30" s="441"/>
      <c r="X30" s="441"/>
      <c r="Y30" s="441"/>
      <c r="Z30" s="441"/>
      <c r="AA30" s="441">
        <v>1</v>
      </c>
      <c r="AB30" s="441"/>
      <c r="AC30" s="441"/>
      <c r="AD30" s="441"/>
      <c r="AE30" s="452"/>
      <c r="AF30" s="501">
        <v>1</v>
      </c>
      <c r="AG30" s="447"/>
      <c r="AH30" s="447"/>
      <c r="AI30" s="447"/>
      <c r="AJ30" s="519"/>
      <c r="AK30" s="451">
        <v>57</v>
      </c>
      <c r="AL30" s="441"/>
      <c r="AM30" s="441"/>
      <c r="AN30" s="441"/>
      <c r="AO30" s="441"/>
      <c r="AP30" s="441" t="s">
        <v>339</v>
      </c>
      <c r="AQ30" s="441"/>
      <c r="AR30" s="441"/>
      <c r="AS30" s="441"/>
      <c r="AT30" s="441"/>
      <c r="AU30" s="441" t="s">
        <v>339</v>
      </c>
      <c r="AV30" s="441"/>
      <c r="AW30" s="441"/>
      <c r="AX30" s="441"/>
      <c r="AY30" s="441"/>
      <c r="AZ30" s="441" t="s">
        <v>339</v>
      </c>
      <c r="BA30" s="441"/>
      <c r="BB30" s="441"/>
      <c r="BC30" s="441"/>
      <c r="BD30" s="441"/>
      <c r="BE30" s="559"/>
      <c r="BF30" s="559"/>
      <c r="BG30" s="559"/>
      <c r="BH30" s="559"/>
      <c r="BI30" s="584"/>
      <c r="BJ30" s="365"/>
      <c r="BK30" s="365"/>
      <c r="BL30" s="365"/>
      <c r="BM30" s="365"/>
      <c r="BN30" s="365"/>
      <c r="BO30" s="364"/>
      <c r="BP30" s="364"/>
      <c r="BQ30" s="360">
        <v>24</v>
      </c>
      <c r="BR30" s="637"/>
      <c r="BS30" s="388"/>
      <c r="BT30" s="408"/>
      <c r="BU30" s="408"/>
      <c r="BV30" s="408"/>
      <c r="BW30" s="408"/>
      <c r="BX30" s="408"/>
      <c r="BY30" s="408"/>
      <c r="BZ30" s="408"/>
      <c r="CA30" s="408"/>
      <c r="CB30" s="408"/>
      <c r="CC30" s="408"/>
      <c r="CD30" s="408"/>
      <c r="CE30" s="408"/>
      <c r="CF30" s="408"/>
      <c r="CG30" s="423"/>
      <c r="CH30" s="435"/>
      <c r="CI30" s="447"/>
      <c r="CJ30" s="447"/>
      <c r="CK30" s="447"/>
      <c r="CL30" s="681"/>
      <c r="CM30" s="435"/>
      <c r="CN30" s="447"/>
      <c r="CO30" s="447"/>
      <c r="CP30" s="447"/>
      <c r="CQ30" s="681"/>
      <c r="CR30" s="435"/>
      <c r="CS30" s="447"/>
      <c r="CT30" s="447"/>
      <c r="CU30" s="447"/>
      <c r="CV30" s="681"/>
      <c r="CW30" s="435"/>
      <c r="CX30" s="447"/>
      <c r="CY30" s="447"/>
      <c r="CZ30" s="447"/>
      <c r="DA30" s="681"/>
      <c r="DB30" s="435"/>
      <c r="DC30" s="447"/>
      <c r="DD30" s="447"/>
      <c r="DE30" s="447"/>
      <c r="DF30" s="681"/>
      <c r="DG30" s="435"/>
      <c r="DH30" s="447"/>
      <c r="DI30" s="447"/>
      <c r="DJ30" s="447"/>
      <c r="DK30" s="681"/>
      <c r="DL30" s="435"/>
      <c r="DM30" s="447"/>
      <c r="DN30" s="447"/>
      <c r="DO30" s="447"/>
      <c r="DP30" s="681"/>
      <c r="DQ30" s="435"/>
      <c r="DR30" s="447"/>
      <c r="DS30" s="447"/>
      <c r="DT30" s="447"/>
      <c r="DU30" s="681"/>
      <c r="DV30" s="388"/>
      <c r="DW30" s="408"/>
      <c r="DX30" s="408"/>
      <c r="DY30" s="408"/>
      <c r="DZ30" s="714"/>
      <c r="EA30" s="352"/>
    </row>
    <row r="31" spans="1:131" s="349" customFormat="1" ht="26.25" customHeight="1">
      <c r="A31" s="363">
        <v>4</v>
      </c>
      <c r="B31" s="388" t="s">
        <v>405</v>
      </c>
      <c r="C31" s="408"/>
      <c r="D31" s="408"/>
      <c r="E31" s="408"/>
      <c r="F31" s="408"/>
      <c r="G31" s="408"/>
      <c r="H31" s="408"/>
      <c r="I31" s="408"/>
      <c r="J31" s="408"/>
      <c r="K31" s="408"/>
      <c r="L31" s="408"/>
      <c r="M31" s="408"/>
      <c r="N31" s="408"/>
      <c r="O31" s="408"/>
      <c r="P31" s="423"/>
      <c r="Q31" s="429">
        <v>491</v>
      </c>
      <c r="R31" s="441"/>
      <c r="S31" s="441"/>
      <c r="T31" s="441"/>
      <c r="U31" s="441"/>
      <c r="V31" s="441">
        <v>490</v>
      </c>
      <c r="W31" s="441"/>
      <c r="X31" s="441"/>
      <c r="Y31" s="441"/>
      <c r="Z31" s="441"/>
      <c r="AA31" s="441">
        <v>1</v>
      </c>
      <c r="AB31" s="441"/>
      <c r="AC31" s="441"/>
      <c r="AD31" s="441"/>
      <c r="AE31" s="452"/>
      <c r="AF31" s="501">
        <v>232</v>
      </c>
      <c r="AG31" s="447"/>
      <c r="AH31" s="447"/>
      <c r="AI31" s="447"/>
      <c r="AJ31" s="519"/>
      <c r="AK31" s="441" t="s">
        <v>339</v>
      </c>
      <c r="AL31" s="441"/>
      <c r="AM31" s="441"/>
      <c r="AN31" s="441"/>
      <c r="AO31" s="441"/>
      <c r="AP31" s="441" t="s">
        <v>339</v>
      </c>
      <c r="AQ31" s="441"/>
      <c r="AR31" s="441"/>
      <c r="AS31" s="441"/>
      <c r="AT31" s="441"/>
      <c r="AU31" s="441">
        <v>24</v>
      </c>
      <c r="AV31" s="441"/>
      <c r="AW31" s="441"/>
      <c r="AX31" s="441"/>
      <c r="AY31" s="441"/>
      <c r="AZ31" s="441" t="s">
        <v>339</v>
      </c>
      <c r="BA31" s="441"/>
      <c r="BB31" s="441"/>
      <c r="BC31" s="441"/>
      <c r="BD31" s="441"/>
      <c r="BE31" s="559" t="s">
        <v>110</v>
      </c>
      <c r="BF31" s="559"/>
      <c r="BG31" s="559"/>
      <c r="BH31" s="559"/>
      <c r="BI31" s="584"/>
      <c r="BJ31" s="365"/>
      <c r="BK31" s="365"/>
      <c r="BL31" s="365"/>
      <c r="BM31" s="365"/>
      <c r="BN31" s="365"/>
      <c r="BO31" s="364"/>
      <c r="BP31" s="364"/>
      <c r="BQ31" s="360">
        <v>25</v>
      </c>
      <c r="BR31" s="637"/>
      <c r="BS31" s="388"/>
      <c r="BT31" s="408"/>
      <c r="BU31" s="408"/>
      <c r="BV31" s="408"/>
      <c r="BW31" s="408"/>
      <c r="BX31" s="408"/>
      <c r="BY31" s="408"/>
      <c r="BZ31" s="408"/>
      <c r="CA31" s="408"/>
      <c r="CB31" s="408"/>
      <c r="CC31" s="408"/>
      <c r="CD31" s="408"/>
      <c r="CE31" s="408"/>
      <c r="CF31" s="408"/>
      <c r="CG31" s="423"/>
      <c r="CH31" s="435"/>
      <c r="CI31" s="447"/>
      <c r="CJ31" s="447"/>
      <c r="CK31" s="447"/>
      <c r="CL31" s="681"/>
      <c r="CM31" s="435"/>
      <c r="CN31" s="447"/>
      <c r="CO31" s="447"/>
      <c r="CP31" s="447"/>
      <c r="CQ31" s="681"/>
      <c r="CR31" s="435"/>
      <c r="CS31" s="447"/>
      <c r="CT31" s="447"/>
      <c r="CU31" s="447"/>
      <c r="CV31" s="681"/>
      <c r="CW31" s="435"/>
      <c r="CX31" s="447"/>
      <c r="CY31" s="447"/>
      <c r="CZ31" s="447"/>
      <c r="DA31" s="681"/>
      <c r="DB31" s="435"/>
      <c r="DC31" s="447"/>
      <c r="DD31" s="447"/>
      <c r="DE31" s="447"/>
      <c r="DF31" s="681"/>
      <c r="DG31" s="435"/>
      <c r="DH31" s="447"/>
      <c r="DI31" s="447"/>
      <c r="DJ31" s="447"/>
      <c r="DK31" s="681"/>
      <c r="DL31" s="435"/>
      <c r="DM31" s="447"/>
      <c r="DN31" s="447"/>
      <c r="DO31" s="447"/>
      <c r="DP31" s="681"/>
      <c r="DQ31" s="435"/>
      <c r="DR31" s="447"/>
      <c r="DS31" s="447"/>
      <c r="DT31" s="447"/>
      <c r="DU31" s="681"/>
      <c r="DV31" s="388"/>
      <c r="DW31" s="408"/>
      <c r="DX31" s="408"/>
      <c r="DY31" s="408"/>
      <c r="DZ31" s="714"/>
      <c r="EA31" s="352"/>
    </row>
    <row r="32" spans="1:131" s="349" customFormat="1" ht="26.25" customHeight="1">
      <c r="A32" s="363">
        <v>5</v>
      </c>
      <c r="B32" s="388" t="s">
        <v>349</v>
      </c>
      <c r="C32" s="408"/>
      <c r="D32" s="408"/>
      <c r="E32" s="408"/>
      <c r="F32" s="408"/>
      <c r="G32" s="408"/>
      <c r="H32" s="408"/>
      <c r="I32" s="408"/>
      <c r="J32" s="408"/>
      <c r="K32" s="408"/>
      <c r="L32" s="408"/>
      <c r="M32" s="408"/>
      <c r="N32" s="408"/>
      <c r="O32" s="408"/>
      <c r="P32" s="423"/>
      <c r="Q32" s="429">
        <v>315</v>
      </c>
      <c r="R32" s="441"/>
      <c r="S32" s="441"/>
      <c r="T32" s="441"/>
      <c r="U32" s="441"/>
      <c r="V32" s="441">
        <v>282</v>
      </c>
      <c r="W32" s="441"/>
      <c r="X32" s="441"/>
      <c r="Y32" s="441"/>
      <c r="Z32" s="441"/>
      <c r="AA32" s="441">
        <v>33</v>
      </c>
      <c r="AB32" s="441"/>
      <c r="AC32" s="441"/>
      <c r="AD32" s="441"/>
      <c r="AE32" s="452"/>
      <c r="AF32" s="501">
        <v>33</v>
      </c>
      <c r="AG32" s="447"/>
      <c r="AH32" s="447"/>
      <c r="AI32" s="447"/>
      <c r="AJ32" s="519"/>
      <c r="AK32" s="451">
        <v>164</v>
      </c>
      <c r="AL32" s="441"/>
      <c r="AM32" s="441"/>
      <c r="AN32" s="441"/>
      <c r="AO32" s="441"/>
      <c r="AP32" s="441" t="s">
        <v>339</v>
      </c>
      <c r="AQ32" s="441"/>
      <c r="AR32" s="441"/>
      <c r="AS32" s="441"/>
      <c r="AT32" s="441"/>
      <c r="AU32" s="441">
        <v>2040</v>
      </c>
      <c r="AV32" s="441"/>
      <c r="AW32" s="441"/>
      <c r="AX32" s="441"/>
      <c r="AY32" s="441"/>
      <c r="AZ32" s="441" t="s">
        <v>339</v>
      </c>
      <c r="BA32" s="441"/>
      <c r="BB32" s="441"/>
      <c r="BC32" s="441"/>
      <c r="BD32" s="441"/>
      <c r="BE32" s="559" t="s">
        <v>407</v>
      </c>
      <c r="BF32" s="559"/>
      <c r="BG32" s="559"/>
      <c r="BH32" s="559"/>
      <c r="BI32" s="584"/>
      <c r="BJ32" s="365"/>
      <c r="BK32" s="365"/>
      <c r="BL32" s="365"/>
      <c r="BM32" s="365"/>
      <c r="BN32" s="365"/>
      <c r="BO32" s="364"/>
      <c r="BP32" s="364"/>
      <c r="BQ32" s="360">
        <v>26</v>
      </c>
      <c r="BR32" s="637"/>
      <c r="BS32" s="388"/>
      <c r="BT32" s="408"/>
      <c r="BU32" s="408"/>
      <c r="BV32" s="408"/>
      <c r="BW32" s="408"/>
      <c r="BX32" s="408"/>
      <c r="BY32" s="408"/>
      <c r="BZ32" s="408"/>
      <c r="CA32" s="408"/>
      <c r="CB32" s="408"/>
      <c r="CC32" s="408"/>
      <c r="CD32" s="408"/>
      <c r="CE32" s="408"/>
      <c r="CF32" s="408"/>
      <c r="CG32" s="423"/>
      <c r="CH32" s="435"/>
      <c r="CI32" s="447"/>
      <c r="CJ32" s="447"/>
      <c r="CK32" s="447"/>
      <c r="CL32" s="681"/>
      <c r="CM32" s="435"/>
      <c r="CN32" s="447"/>
      <c r="CO32" s="447"/>
      <c r="CP32" s="447"/>
      <c r="CQ32" s="681"/>
      <c r="CR32" s="435"/>
      <c r="CS32" s="447"/>
      <c r="CT32" s="447"/>
      <c r="CU32" s="447"/>
      <c r="CV32" s="681"/>
      <c r="CW32" s="435"/>
      <c r="CX32" s="447"/>
      <c r="CY32" s="447"/>
      <c r="CZ32" s="447"/>
      <c r="DA32" s="681"/>
      <c r="DB32" s="435"/>
      <c r="DC32" s="447"/>
      <c r="DD32" s="447"/>
      <c r="DE32" s="447"/>
      <c r="DF32" s="681"/>
      <c r="DG32" s="435"/>
      <c r="DH32" s="447"/>
      <c r="DI32" s="447"/>
      <c r="DJ32" s="447"/>
      <c r="DK32" s="681"/>
      <c r="DL32" s="435"/>
      <c r="DM32" s="447"/>
      <c r="DN32" s="447"/>
      <c r="DO32" s="447"/>
      <c r="DP32" s="681"/>
      <c r="DQ32" s="435"/>
      <c r="DR32" s="447"/>
      <c r="DS32" s="447"/>
      <c r="DT32" s="447"/>
      <c r="DU32" s="681"/>
      <c r="DV32" s="388"/>
      <c r="DW32" s="408"/>
      <c r="DX32" s="408"/>
      <c r="DY32" s="408"/>
      <c r="DZ32" s="714"/>
      <c r="EA32" s="352"/>
    </row>
    <row r="33" spans="1:131" s="349" customFormat="1" ht="26.25" customHeight="1">
      <c r="A33" s="363">
        <v>6</v>
      </c>
      <c r="B33" s="388"/>
      <c r="C33" s="408"/>
      <c r="D33" s="408"/>
      <c r="E33" s="408"/>
      <c r="F33" s="408"/>
      <c r="G33" s="408"/>
      <c r="H33" s="408"/>
      <c r="I33" s="408"/>
      <c r="J33" s="408"/>
      <c r="K33" s="408"/>
      <c r="L33" s="408"/>
      <c r="M33" s="408"/>
      <c r="N33" s="408"/>
      <c r="O33" s="408"/>
      <c r="P33" s="423"/>
      <c r="Q33" s="429"/>
      <c r="R33" s="441"/>
      <c r="S33" s="441"/>
      <c r="T33" s="441"/>
      <c r="U33" s="441"/>
      <c r="V33" s="441"/>
      <c r="W33" s="441"/>
      <c r="X33" s="441"/>
      <c r="Y33" s="441"/>
      <c r="Z33" s="441"/>
      <c r="AA33" s="441"/>
      <c r="AB33" s="441"/>
      <c r="AC33" s="441"/>
      <c r="AD33" s="441"/>
      <c r="AE33" s="452"/>
      <c r="AF33" s="501"/>
      <c r="AG33" s="447"/>
      <c r="AH33" s="447"/>
      <c r="AI33" s="447"/>
      <c r="AJ33" s="519"/>
      <c r="AK33" s="451"/>
      <c r="AL33" s="441"/>
      <c r="AM33" s="441"/>
      <c r="AN33" s="441"/>
      <c r="AO33" s="441"/>
      <c r="AP33" s="441"/>
      <c r="AQ33" s="441"/>
      <c r="AR33" s="441"/>
      <c r="AS33" s="441"/>
      <c r="AT33" s="441"/>
      <c r="AU33" s="441"/>
      <c r="AV33" s="441"/>
      <c r="AW33" s="441"/>
      <c r="AX33" s="441"/>
      <c r="AY33" s="441"/>
      <c r="AZ33" s="596"/>
      <c r="BA33" s="596"/>
      <c r="BB33" s="596"/>
      <c r="BC33" s="596"/>
      <c r="BD33" s="596"/>
      <c r="BE33" s="559"/>
      <c r="BF33" s="559"/>
      <c r="BG33" s="559"/>
      <c r="BH33" s="559"/>
      <c r="BI33" s="584"/>
      <c r="BJ33" s="365"/>
      <c r="BK33" s="365"/>
      <c r="BL33" s="365"/>
      <c r="BM33" s="365"/>
      <c r="BN33" s="365"/>
      <c r="BO33" s="364"/>
      <c r="BP33" s="364"/>
      <c r="BQ33" s="360">
        <v>27</v>
      </c>
      <c r="BR33" s="637"/>
      <c r="BS33" s="388"/>
      <c r="BT33" s="408"/>
      <c r="BU33" s="408"/>
      <c r="BV33" s="408"/>
      <c r="BW33" s="408"/>
      <c r="BX33" s="408"/>
      <c r="BY33" s="408"/>
      <c r="BZ33" s="408"/>
      <c r="CA33" s="408"/>
      <c r="CB33" s="408"/>
      <c r="CC33" s="408"/>
      <c r="CD33" s="408"/>
      <c r="CE33" s="408"/>
      <c r="CF33" s="408"/>
      <c r="CG33" s="423"/>
      <c r="CH33" s="435"/>
      <c r="CI33" s="447"/>
      <c r="CJ33" s="447"/>
      <c r="CK33" s="447"/>
      <c r="CL33" s="681"/>
      <c r="CM33" s="435"/>
      <c r="CN33" s="447"/>
      <c r="CO33" s="447"/>
      <c r="CP33" s="447"/>
      <c r="CQ33" s="681"/>
      <c r="CR33" s="435"/>
      <c r="CS33" s="447"/>
      <c r="CT33" s="447"/>
      <c r="CU33" s="447"/>
      <c r="CV33" s="681"/>
      <c r="CW33" s="435"/>
      <c r="CX33" s="447"/>
      <c r="CY33" s="447"/>
      <c r="CZ33" s="447"/>
      <c r="DA33" s="681"/>
      <c r="DB33" s="435"/>
      <c r="DC33" s="447"/>
      <c r="DD33" s="447"/>
      <c r="DE33" s="447"/>
      <c r="DF33" s="681"/>
      <c r="DG33" s="435"/>
      <c r="DH33" s="447"/>
      <c r="DI33" s="447"/>
      <c r="DJ33" s="447"/>
      <c r="DK33" s="681"/>
      <c r="DL33" s="435"/>
      <c r="DM33" s="447"/>
      <c r="DN33" s="447"/>
      <c r="DO33" s="447"/>
      <c r="DP33" s="681"/>
      <c r="DQ33" s="435"/>
      <c r="DR33" s="447"/>
      <c r="DS33" s="447"/>
      <c r="DT33" s="447"/>
      <c r="DU33" s="681"/>
      <c r="DV33" s="388"/>
      <c r="DW33" s="408"/>
      <c r="DX33" s="408"/>
      <c r="DY33" s="408"/>
      <c r="DZ33" s="714"/>
      <c r="EA33" s="352"/>
    </row>
    <row r="34" spans="1:131" s="349" customFormat="1" ht="26.25" customHeight="1">
      <c r="A34" s="363">
        <v>7</v>
      </c>
      <c r="B34" s="388"/>
      <c r="C34" s="408"/>
      <c r="D34" s="408"/>
      <c r="E34" s="408"/>
      <c r="F34" s="408"/>
      <c r="G34" s="408"/>
      <c r="H34" s="408"/>
      <c r="I34" s="408"/>
      <c r="J34" s="408"/>
      <c r="K34" s="408"/>
      <c r="L34" s="408"/>
      <c r="M34" s="408"/>
      <c r="N34" s="408"/>
      <c r="O34" s="408"/>
      <c r="P34" s="423"/>
      <c r="Q34" s="429"/>
      <c r="R34" s="441"/>
      <c r="S34" s="441"/>
      <c r="T34" s="441"/>
      <c r="U34" s="441"/>
      <c r="V34" s="441"/>
      <c r="W34" s="441"/>
      <c r="X34" s="441"/>
      <c r="Y34" s="441"/>
      <c r="Z34" s="441"/>
      <c r="AA34" s="441"/>
      <c r="AB34" s="441"/>
      <c r="AC34" s="441"/>
      <c r="AD34" s="441"/>
      <c r="AE34" s="452"/>
      <c r="AF34" s="501"/>
      <c r="AG34" s="447"/>
      <c r="AH34" s="447"/>
      <c r="AI34" s="447"/>
      <c r="AJ34" s="519"/>
      <c r="AK34" s="451"/>
      <c r="AL34" s="441"/>
      <c r="AM34" s="441"/>
      <c r="AN34" s="441"/>
      <c r="AO34" s="441"/>
      <c r="AP34" s="441"/>
      <c r="AQ34" s="441"/>
      <c r="AR34" s="441"/>
      <c r="AS34" s="441"/>
      <c r="AT34" s="441"/>
      <c r="AU34" s="441"/>
      <c r="AV34" s="441"/>
      <c r="AW34" s="441"/>
      <c r="AX34" s="441"/>
      <c r="AY34" s="441"/>
      <c r="AZ34" s="596"/>
      <c r="BA34" s="596"/>
      <c r="BB34" s="596"/>
      <c r="BC34" s="596"/>
      <c r="BD34" s="596"/>
      <c r="BE34" s="559"/>
      <c r="BF34" s="559"/>
      <c r="BG34" s="559"/>
      <c r="BH34" s="559"/>
      <c r="BI34" s="584"/>
      <c r="BJ34" s="365"/>
      <c r="BK34" s="365"/>
      <c r="BL34" s="365"/>
      <c r="BM34" s="365"/>
      <c r="BN34" s="365"/>
      <c r="BO34" s="364"/>
      <c r="BP34" s="364"/>
      <c r="BQ34" s="360">
        <v>28</v>
      </c>
      <c r="BR34" s="637"/>
      <c r="BS34" s="388"/>
      <c r="BT34" s="408"/>
      <c r="BU34" s="408"/>
      <c r="BV34" s="408"/>
      <c r="BW34" s="408"/>
      <c r="BX34" s="408"/>
      <c r="BY34" s="408"/>
      <c r="BZ34" s="408"/>
      <c r="CA34" s="408"/>
      <c r="CB34" s="408"/>
      <c r="CC34" s="408"/>
      <c r="CD34" s="408"/>
      <c r="CE34" s="408"/>
      <c r="CF34" s="408"/>
      <c r="CG34" s="423"/>
      <c r="CH34" s="435"/>
      <c r="CI34" s="447"/>
      <c r="CJ34" s="447"/>
      <c r="CK34" s="447"/>
      <c r="CL34" s="681"/>
      <c r="CM34" s="435"/>
      <c r="CN34" s="447"/>
      <c r="CO34" s="447"/>
      <c r="CP34" s="447"/>
      <c r="CQ34" s="681"/>
      <c r="CR34" s="435"/>
      <c r="CS34" s="447"/>
      <c r="CT34" s="447"/>
      <c r="CU34" s="447"/>
      <c r="CV34" s="681"/>
      <c r="CW34" s="435"/>
      <c r="CX34" s="447"/>
      <c r="CY34" s="447"/>
      <c r="CZ34" s="447"/>
      <c r="DA34" s="681"/>
      <c r="DB34" s="435"/>
      <c r="DC34" s="447"/>
      <c r="DD34" s="447"/>
      <c r="DE34" s="447"/>
      <c r="DF34" s="681"/>
      <c r="DG34" s="435"/>
      <c r="DH34" s="447"/>
      <c r="DI34" s="447"/>
      <c r="DJ34" s="447"/>
      <c r="DK34" s="681"/>
      <c r="DL34" s="435"/>
      <c r="DM34" s="447"/>
      <c r="DN34" s="447"/>
      <c r="DO34" s="447"/>
      <c r="DP34" s="681"/>
      <c r="DQ34" s="435"/>
      <c r="DR34" s="447"/>
      <c r="DS34" s="447"/>
      <c r="DT34" s="447"/>
      <c r="DU34" s="681"/>
      <c r="DV34" s="388"/>
      <c r="DW34" s="408"/>
      <c r="DX34" s="408"/>
      <c r="DY34" s="408"/>
      <c r="DZ34" s="714"/>
      <c r="EA34" s="352"/>
    </row>
    <row r="35" spans="1:131" s="349" customFormat="1" ht="26.25" customHeight="1">
      <c r="A35" s="363">
        <v>8</v>
      </c>
      <c r="B35" s="388"/>
      <c r="C35" s="408"/>
      <c r="D35" s="408"/>
      <c r="E35" s="408"/>
      <c r="F35" s="408"/>
      <c r="G35" s="408"/>
      <c r="H35" s="408"/>
      <c r="I35" s="408"/>
      <c r="J35" s="408"/>
      <c r="K35" s="408"/>
      <c r="L35" s="408"/>
      <c r="M35" s="408"/>
      <c r="N35" s="408"/>
      <c r="O35" s="408"/>
      <c r="P35" s="423"/>
      <c r="Q35" s="429"/>
      <c r="R35" s="441"/>
      <c r="S35" s="441"/>
      <c r="T35" s="441"/>
      <c r="U35" s="441"/>
      <c r="V35" s="441"/>
      <c r="W35" s="441"/>
      <c r="X35" s="441"/>
      <c r="Y35" s="441"/>
      <c r="Z35" s="441"/>
      <c r="AA35" s="441"/>
      <c r="AB35" s="441"/>
      <c r="AC35" s="441"/>
      <c r="AD35" s="441"/>
      <c r="AE35" s="452"/>
      <c r="AF35" s="501"/>
      <c r="AG35" s="447"/>
      <c r="AH35" s="447"/>
      <c r="AI35" s="447"/>
      <c r="AJ35" s="519"/>
      <c r="AK35" s="451"/>
      <c r="AL35" s="441"/>
      <c r="AM35" s="441"/>
      <c r="AN35" s="441"/>
      <c r="AO35" s="441"/>
      <c r="AP35" s="441"/>
      <c r="AQ35" s="441"/>
      <c r="AR35" s="441"/>
      <c r="AS35" s="441"/>
      <c r="AT35" s="441"/>
      <c r="AU35" s="441"/>
      <c r="AV35" s="441"/>
      <c r="AW35" s="441"/>
      <c r="AX35" s="441"/>
      <c r="AY35" s="441"/>
      <c r="AZ35" s="596"/>
      <c r="BA35" s="596"/>
      <c r="BB35" s="596"/>
      <c r="BC35" s="596"/>
      <c r="BD35" s="596"/>
      <c r="BE35" s="559"/>
      <c r="BF35" s="559"/>
      <c r="BG35" s="559"/>
      <c r="BH35" s="559"/>
      <c r="BI35" s="584"/>
      <c r="BJ35" s="365"/>
      <c r="BK35" s="365"/>
      <c r="BL35" s="365"/>
      <c r="BM35" s="365"/>
      <c r="BN35" s="365"/>
      <c r="BO35" s="364"/>
      <c r="BP35" s="364"/>
      <c r="BQ35" s="360">
        <v>29</v>
      </c>
      <c r="BR35" s="637"/>
      <c r="BS35" s="388"/>
      <c r="BT35" s="408"/>
      <c r="BU35" s="408"/>
      <c r="BV35" s="408"/>
      <c r="BW35" s="408"/>
      <c r="BX35" s="408"/>
      <c r="BY35" s="408"/>
      <c r="BZ35" s="408"/>
      <c r="CA35" s="408"/>
      <c r="CB35" s="408"/>
      <c r="CC35" s="408"/>
      <c r="CD35" s="408"/>
      <c r="CE35" s="408"/>
      <c r="CF35" s="408"/>
      <c r="CG35" s="423"/>
      <c r="CH35" s="435"/>
      <c r="CI35" s="447"/>
      <c r="CJ35" s="447"/>
      <c r="CK35" s="447"/>
      <c r="CL35" s="681"/>
      <c r="CM35" s="435"/>
      <c r="CN35" s="447"/>
      <c r="CO35" s="447"/>
      <c r="CP35" s="447"/>
      <c r="CQ35" s="681"/>
      <c r="CR35" s="435"/>
      <c r="CS35" s="447"/>
      <c r="CT35" s="447"/>
      <c r="CU35" s="447"/>
      <c r="CV35" s="681"/>
      <c r="CW35" s="435"/>
      <c r="CX35" s="447"/>
      <c r="CY35" s="447"/>
      <c r="CZ35" s="447"/>
      <c r="DA35" s="681"/>
      <c r="DB35" s="435"/>
      <c r="DC35" s="447"/>
      <c r="DD35" s="447"/>
      <c r="DE35" s="447"/>
      <c r="DF35" s="681"/>
      <c r="DG35" s="435"/>
      <c r="DH35" s="447"/>
      <c r="DI35" s="447"/>
      <c r="DJ35" s="447"/>
      <c r="DK35" s="681"/>
      <c r="DL35" s="435"/>
      <c r="DM35" s="447"/>
      <c r="DN35" s="447"/>
      <c r="DO35" s="447"/>
      <c r="DP35" s="681"/>
      <c r="DQ35" s="435"/>
      <c r="DR35" s="447"/>
      <c r="DS35" s="447"/>
      <c r="DT35" s="447"/>
      <c r="DU35" s="681"/>
      <c r="DV35" s="388"/>
      <c r="DW35" s="408"/>
      <c r="DX35" s="408"/>
      <c r="DY35" s="408"/>
      <c r="DZ35" s="714"/>
      <c r="EA35" s="352"/>
    </row>
    <row r="36" spans="1:131" s="349" customFormat="1" ht="26.25" customHeight="1">
      <c r="A36" s="363">
        <v>9</v>
      </c>
      <c r="B36" s="388"/>
      <c r="C36" s="408"/>
      <c r="D36" s="408"/>
      <c r="E36" s="408"/>
      <c r="F36" s="408"/>
      <c r="G36" s="408"/>
      <c r="H36" s="408"/>
      <c r="I36" s="408"/>
      <c r="J36" s="408"/>
      <c r="K36" s="408"/>
      <c r="L36" s="408"/>
      <c r="M36" s="408"/>
      <c r="N36" s="408"/>
      <c r="O36" s="408"/>
      <c r="P36" s="423"/>
      <c r="Q36" s="429"/>
      <c r="R36" s="441"/>
      <c r="S36" s="441"/>
      <c r="T36" s="441"/>
      <c r="U36" s="441"/>
      <c r="V36" s="441"/>
      <c r="W36" s="441"/>
      <c r="X36" s="441"/>
      <c r="Y36" s="441"/>
      <c r="Z36" s="441"/>
      <c r="AA36" s="441"/>
      <c r="AB36" s="441"/>
      <c r="AC36" s="441"/>
      <c r="AD36" s="441"/>
      <c r="AE36" s="452"/>
      <c r="AF36" s="501"/>
      <c r="AG36" s="447"/>
      <c r="AH36" s="447"/>
      <c r="AI36" s="447"/>
      <c r="AJ36" s="519"/>
      <c r="AK36" s="451"/>
      <c r="AL36" s="441"/>
      <c r="AM36" s="441"/>
      <c r="AN36" s="441"/>
      <c r="AO36" s="441"/>
      <c r="AP36" s="441"/>
      <c r="AQ36" s="441"/>
      <c r="AR36" s="441"/>
      <c r="AS36" s="441"/>
      <c r="AT36" s="441"/>
      <c r="AU36" s="441"/>
      <c r="AV36" s="441"/>
      <c r="AW36" s="441"/>
      <c r="AX36" s="441"/>
      <c r="AY36" s="441"/>
      <c r="AZ36" s="596"/>
      <c r="BA36" s="596"/>
      <c r="BB36" s="596"/>
      <c r="BC36" s="596"/>
      <c r="BD36" s="596"/>
      <c r="BE36" s="559"/>
      <c r="BF36" s="559"/>
      <c r="BG36" s="559"/>
      <c r="BH36" s="559"/>
      <c r="BI36" s="584"/>
      <c r="BJ36" s="365"/>
      <c r="BK36" s="365"/>
      <c r="BL36" s="365"/>
      <c r="BM36" s="365"/>
      <c r="BN36" s="365"/>
      <c r="BO36" s="364"/>
      <c r="BP36" s="364"/>
      <c r="BQ36" s="360">
        <v>30</v>
      </c>
      <c r="BR36" s="637"/>
      <c r="BS36" s="388"/>
      <c r="BT36" s="408"/>
      <c r="BU36" s="408"/>
      <c r="BV36" s="408"/>
      <c r="BW36" s="408"/>
      <c r="BX36" s="408"/>
      <c r="BY36" s="408"/>
      <c r="BZ36" s="408"/>
      <c r="CA36" s="408"/>
      <c r="CB36" s="408"/>
      <c r="CC36" s="408"/>
      <c r="CD36" s="408"/>
      <c r="CE36" s="408"/>
      <c r="CF36" s="408"/>
      <c r="CG36" s="423"/>
      <c r="CH36" s="435"/>
      <c r="CI36" s="447"/>
      <c r="CJ36" s="447"/>
      <c r="CK36" s="447"/>
      <c r="CL36" s="681"/>
      <c r="CM36" s="435"/>
      <c r="CN36" s="447"/>
      <c r="CO36" s="447"/>
      <c r="CP36" s="447"/>
      <c r="CQ36" s="681"/>
      <c r="CR36" s="435"/>
      <c r="CS36" s="447"/>
      <c r="CT36" s="447"/>
      <c r="CU36" s="447"/>
      <c r="CV36" s="681"/>
      <c r="CW36" s="435"/>
      <c r="CX36" s="447"/>
      <c r="CY36" s="447"/>
      <c r="CZ36" s="447"/>
      <c r="DA36" s="681"/>
      <c r="DB36" s="435"/>
      <c r="DC36" s="447"/>
      <c r="DD36" s="447"/>
      <c r="DE36" s="447"/>
      <c r="DF36" s="681"/>
      <c r="DG36" s="435"/>
      <c r="DH36" s="447"/>
      <c r="DI36" s="447"/>
      <c r="DJ36" s="447"/>
      <c r="DK36" s="681"/>
      <c r="DL36" s="435"/>
      <c r="DM36" s="447"/>
      <c r="DN36" s="447"/>
      <c r="DO36" s="447"/>
      <c r="DP36" s="681"/>
      <c r="DQ36" s="435"/>
      <c r="DR36" s="447"/>
      <c r="DS36" s="447"/>
      <c r="DT36" s="447"/>
      <c r="DU36" s="681"/>
      <c r="DV36" s="388"/>
      <c r="DW36" s="408"/>
      <c r="DX36" s="408"/>
      <c r="DY36" s="408"/>
      <c r="DZ36" s="714"/>
      <c r="EA36" s="352"/>
    </row>
    <row r="37" spans="1:131" s="349" customFormat="1" ht="26.25" customHeight="1">
      <c r="A37" s="363">
        <v>10</v>
      </c>
      <c r="B37" s="388"/>
      <c r="C37" s="408"/>
      <c r="D37" s="408"/>
      <c r="E37" s="408"/>
      <c r="F37" s="408"/>
      <c r="G37" s="408"/>
      <c r="H37" s="408"/>
      <c r="I37" s="408"/>
      <c r="J37" s="408"/>
      <c r="K37" s="408"/>
      <c r="L37" s="408"/>
      <c r="M37" s="408"/>
      <c r="N37" s="408"/>
      <c r="O37" s="408"/>
      <c r="P37" s="423"/>
      <c r="Q37" s="429"/>
      <c r="R37" s="441"/>
      <c r="S37" s="441"/>
      <c r="T37" s="441"/>
      <c r="U37" s="441"/>
      <c r="V37" s="441"/>
      <c r="W37" s="441"/>
      <c r="X37" s="441"/>
      <c r="Y37" s="441"/>
      <c r="Z37" s="441"/>
      <c r="AA37" s="441"/>
      <c r="AB37" s="441"/>
      <c r="AC37" s="441"/>
      <c r="AD37" s="441"/>
      <c r="AE37" s="452"/>
      <c r="AF37" s="501"/>
      <c r="AG37" s="447"/>
      <c r="AH37" s="447"/>
      <c r="AI37" s="447"/>
      <c r="AJ37" s="519"/>
      <c r="AK37" s="451"/>
      <c r="AL37" s="441"/>
      <c r="AM37" s="441"/>
      <c r="AN37" s="441"/>
      <c r="AO37" s="441"/>
      <c r="AP37" s="441"/>
      <c r="AQ37" s="441"/>
      <c r="AR37" s="441"/>
      <c r="AS37" s="441"/>
      <c r="AT37" s="441"/>
      <c r="AU37" s="441"/>
      <c r="AV37" s="441"/>
      <c r="AW37" s="441"/>
      <c r="AX37" s="441"/>
      <c r="AY37" s="441"/>
      <c r="AZ37" s="596"/>
      <c r="BA37" s="596"/>
      <c r="BB37" s="596"/>
      <c r="BC37" s="596"/>
      <c r="BD37" s="596"/>
      <c r="BE37" s="559"/>
      <c r="BF37" s="559"/>
      <c r="BG37" s="559"/>
      <c r="BH37" s="559"/>
      <c r="BI37" s="584"/>
      <c r="BJ37" s="365"/>
      <c r="BK37" s="365"/>
      <c r="BL37" s="365"/>
      <c r="BM37" s="365"/>
      <c r="BN37" s="365"/>
      <c r="BO37" s="364"/>
      <c r="BP37" s="364"/>
      <c r="BQ37" s="360">
        <v>31</v>
      </c>
      <c r="BR37" s="637"/>
      <c r="BS37" s="388"/>
      <c r="BT37" s="408"/>
      <c r="BU37" s="408"/>
      <c r="BV37" s="408"/>
      <c r="BW37" s="408"/>
      <c r="BX37" s="408"/>
      <c r="BY37" s="408"/>
      <c r="BZ37" s="408"/>
      <c r="CA37" s="408"/>
      <c r="CB37" s="408"/>
      <c r="CC37" s="408"/>
      <c r="CD37" s="408"/>
      <c r="CE37" s="408"/>
      <c r="CF37" s="408"/>
      <c r="CG37" s="423"/>
      <c r="CH37" s="435"/>
      <c r="CI37" s="447"/>
      <c r="CJ37" s="447"/>
      <c r="CK37" s="447"/>
      <c r="CL37" s="681"/>
      <c r="CM37" s="435"/>
      <c r="CN37" s="447"/>
      <c r="CO37" s="447"/>
      <c r="CP37" s="447"/>
      <c r="CQ37" s="681"/>
      <c r="CR37" s="435"/>
      <c r="CS37" s="447"/>
      <c r="CT37" s="447"/>
      <c r="CU37" s="447"/>
      <c r="CV37" s="681"/>
      <c r="CW37" s="435"/>
      <c r="CX37" s="447"/>
      <c r="CY37" s="447"/>
      <c r="CZ37" s="447"/>
      <c r="DA37" s="681"/>
      <c r="DB37" s="435"/>
      <c r="DC37" s="447"/>
      <c r="DD37" s="447"/>
      <c r="DE37" s="447"/>
      <c r="DF37" s="681"/>
      <c r="DG37" s="435"/>
      <c r="DH37" s="447"/>
      <c r="DI37" s="447"/>
      <c r="DJ37" s="447"/>
      <c r="DK37" s="681"/>
      <c r="DL37" s="435"/>
      <c r="DM37" s="447"/>
      <c r="DN37" s="447"/>
      <c r="DO37" s="447"/>
      <c r="DP37" s="681"/>
      <c r="DQ37" s="435"/>
      <c r="DR37" s="447"/>
      <c r="DS37" s="447"/>
      <c r="DT37" s="447"/>
      <c r="DU37" s="681"/>
      <c r="DV37" s="388"/>
      <c r="DW37" s="408"/>
      <c r="DX37" s="408"/>
      <c r="DY37" s="408"/>
      <c r="DZ37" s="714"/>
      <c r="EA37" s="352"/>
    </row>
    <row r="38" spans="1:131" s="349" customFormat="1" ht="26.25" customHeight="1">
      <c r="A38" s="363">
        <v>11</v>
      </c>
      <c r="B38" s="388"/>
      <c r="C38" s="408"/>
      <c r="D38" s="408"/>
      <c r="E38" s="408"/>
      <c r="F38" s="408"/>
      <c r="G38" s="408"/>
      <c r="H38" s="408"/>
      <c r="I38" s="408"/>
      <c r="J38" s="408"/>
      <c r="K38" s="408"/>
      <c r="L38" s="408"/>
      <c r="M38" s="408"/>
      <c r="N38" s="408"/>
      <c r="O38" s="408"/>
      <c r="P38" s="423"/>
      <c r="Q38" s="429"/>
      <c r="R38" s="441"/>
      <c r="S38" s="441"/>
      <c r="T38" s="441"/>
      <c r="U38" s="441"/>
      <c r="V38" s="441"/>
      <c r="W38" s="441"/>
      <c r="X38" s="441"/>
      <c r="Y38" s="441"/>
      <c r="Z38" s="441"/>
      <c r="AA38" s="441"/>
      <c r="AB38" s="441"/>
      <c r="AC38" s="441"/>
      <c r="AD38" s="441"/>
      <c r="AE38" s="452"/>
      <c r="AF38" s="501"/>
      <c r="AG38" s="447"/>
      <c r="AH38" s="447"/>
      <c r="AI38" s="447"/>
      <c r="AJ38" s="519"/>
      <c r="AK38" s="451"/>
      <c r="AL38" s="441"/>
      <c r="AM38" s="441"/>
      <c r="AN38" s="441"/>
      <c r="AO38" s="441"/>
      <c r="AP38" s="441"/>
      <c r="AQ38" s="441"/>
      <c r="AR38" s="441"/>
      <c r="AS38" s="441"/>
      <c r="AT38" s="441"/>
      <c r="AU38" s="441"/>
      <c r="AV38" s="441"/>
      <c r="AW38" s="441"/>
      <c r="AX38" s="441"/>
      <c r="AY38" s="441"/>
      <c r="AZ38" s="596"/>
      <c r="BA38" s="596"/>
      <c r="BB38" s="596"/>
      <c r="BC38" s="596"/>
      <c r="BD38" s="596"/>
      <c r="BE38" s="559"/>
      <c r="BF38" s="559"/>
      <c r="BG38" s="559"/>
      <c r="BH38" s="559"/>
      <c r="BI38" s="584"/>
      <c r="BJ38" s="365"/>
      <c r="BK38" s="365"/>
      <c r="BL38" s="365"/>
      <c r="BM38" s="365"/>
      <c r="BN38" s="365"/>
      <c r="BO38" s="364"/>
      <c r="BP38" s="364"/>
      <c r="BQ38" s="360">
        <v>32</v>
      </c>
      <c r="BR38" s="637"/>
      <c r="BS38" s="388"/>
      <c r="BT38" s="408"/>
      <c r="BU38" s="408"/>
      <c r="BV38" s="408"/>
      <c r="BW38" s="408"/>
      <c r="BX38" s="408"/>
      <c r="BY38" s="408"/>
      <c r="BZ38" s="408"/>
      <c r="CA38" s="408"/>
      <c r="CB38" s="408"/>
      <c r="CC38" s="408"/>
      <c r="CD38" s="408"/>
      <c r="CE38" s="408"/>
      <c r="CF38" s="408"/>
      <c r="CG38" s="423"/>
      <c r="CH38" s="435"/>
      <c r="CI38" s="447"/>
      <c r="CJ38" s="447"/>
      <c r="CK38" s="447"/>
      <c r="CL38" s="681"/>
      <c r="CM38" s="435"/>
      <c r="CN38" s="447"/>
      <c r="CO38" s="447"/>
      <c r="CP38" s="447"/>
      <c r="CQ38" s="681"/>
      <c r="CR38" s="435"/>
      <c r="CS38" s="447"/>
      <c r="CT38" s="447"/>
      <c r="CU38" s="447"/>
      <c r="CV38" s="681"/>
      <c r="CW38" s="435"/>
      <c r="CX38" s="447"/>
      <c r="CY38" s="447"/>
      <c r="CZ38" s="447"/>
      <c r="DA38" s="681"/>
      <c r="DB38" s="435"/>
      <c r="DC38" s="447"/>
      <c r="DD38" s="447"/>
      <c r="DE38" s="447"/>
      <c r="DF38" s="681"/>
      <c r="DG38" s="435"/>
      <c r="DH38" s="447"/>
      <c r="DI38" s="447"/>
      <c r="DJ38" s="447"/>
      <c r="DK38" s="681"/>
      <c r="DL38" s="435"/>
      <c r="DM38" s="447"/>
      <c r="DN38" s="447"/>
      <c r="DO38" s="447"/>
      <c r="DP38" s="681"/>
      <c r="DQ38" s="435"/>
      <c r="DR38" s="447"/>
      <c r="DS38" s="447"/>
      <c r="DT38" s="447"/>
      <c r="DU38" s="681"/>
      <c r="DV38" s="388"/>
      <c r="DW38" s="408"/>
      <c r="DX38" s="408"/>
      <c r="DY38" s="408"/>
      <c r="DZ38" s="714"/>
      <c r="EA38" s="352"/>
    </row>
    <row r="39" spans="1:131" s="349" customFormat="1" ht="26.25" customHeight="1">
      <c r="A39" s="363">
        <v>12</v>
      </c>
      <c r="B39" s="388"/>
      <c r="C39" s="408"/>
      <c r="D39" s="408"/>
      <c r="E39" s="408"/>
      <c r="F39" s="408"/>
      <c r="G39" s="408"/>
      <c r="H39" s="408"/>
      <c r="I39" s="408"/>
      <c r="J39" s="408"/>
      <c r="K39" s="408"/>
      <c r="L39" s="408"/>
      <c r="M39" s="408"/>
      <c r="N39" s="408"/>
      <c r="O39" s="408"/>
      <c r="P39" s="423"/>
      <c r="Q39" s="429"/>
      <c r="R39" s="441"/>
      <c r="S39" s="441"/>
      <c r="T39" s="441"/>
      <c r="U39" s="441"/>
      <c r="V39" s="441"/>
      <c r="W39" s="441"/>
      <c r="X39" s="441"/>
      <c r="Y39" s="441"/>
      <c r="Z39" s="441"/>
      <c r="AA39" s="441"/>
      <c r="AB39" s="441"/>
      <c r="AC39" s="441"/>
      <c r="AD39" s="441"/>
      <c r="AE39" s="452"/>
      <c r="AF39" s="501"/>
      <c r="AG39" s="447"/>
      <c r="AH39" s="447"/>
      <c r="AI39" s="447"/>
      <c r="AJ39" s="519"/>
      <c r="AK39" s="451"/>
      <c r="AL39" s="441"/>
      <c r="AM39" s="441"/>
      <c r="AN39" s="441"/>
      <c r="AO39" s="441"/>
      <c r="AP39" s="441"/>
      <c r="AQ39" s="441"/>
      <c r="AR39" s="441"/>
      <c r="AS39" s="441"/>
      <c r="AT39" s="441"/>
      <c r="AU39" s="441"/>
      <c r="AV39" s="441"/>
      <c r="AW39" s="441"/>
      <c r="AX39" s="441"/>
      <c r="AY39" s="441"/>
      <c r="AZ39" s="596"/>
      <c r="BA39" s="596"/>
      <c r="BB39" s="596"/>
      <c r="BC39" s="596"/>
      <c r="BD39" s="596"/>
      <c r="BE39" s="559"/>
      <c r="BF39" s="559"/>
      <c r="BG39" s="559"/>
      <c r="BH39" s="559"/>
      <c r="BI39" s="584"/>
      <c r="BJ39" s="365"/>
      <c r="BK39" s="365"/>
      <c r="BL39" s="365"/>
      <c r="BM39" s="365"/>
      <c r="BN39" s="365"/>
      <c r="BO39" s="364"/>
      <c r="BP39" s="364"/>
      <c r="BQ39" s="360">
        <v>33</v>
      </c>
      <c r="BR39" s="637"/>
      <c r="BS39" s="388"/>
      <c r="BT39" s="408"/>
      <c r="BU39" s="408"/>
      <c r="BV39" s="408"/>
      <c r="BW39" s="408"/>
      <c r="BX39" s="408"/>
      <c r="BY39" s="408"/>
      <c r="BZ39" s="408"/>
      <c r="CA39" s="408"/>
      <c r="CB39" s="408"/>
      <c r="CC39" s="408"/>
      <c r="CD39" s="408"/>
      <c r="CE39" s="408"/>
      <c r="CF39" s="408"/>
      <c r="CG39" s="423"/>
      <c r="CH39" s="435"/>
      <c r="CI39" s="447"/>
      <c r="CJ39" s="447"/>
      <c r="CK39" s="447"/>
      <c r="CL39" s="681"/>
      <c r="CM39" s="435"/>
      <c r="CN39" s="447"/>
      <c r="CO39" s="447"/>
      <c r="CP39" s="447"/>
      <c r="CQ39" s="681"/>
      <c r="CR39" s="435"/>
      <c r="CS39" s="447"/>
      <c r="CT39" s="447"/>
      <c r="CU39" s="447"/>
      <c r="CV39" s="681"/>
      <c r="CW39" s="435"/>
      <c r="CX39" s="447"/>
      <c r="CY39" s="447"/>
      <c r="CZ39" s="447"/>
      <c r="DA39" s="681"/>
      <c r="DB39" s="435"/>
      <c r="DC39" s="447"/>
      <c r="DD39" s="447"/>
      <c r="DE39" s="447"/>
      <c r="DF39" s="681"/>
      <c r="DG39" s="435"/>
      <c r="DH39" s="447"/>
      <c r="DI39" s="447"/>
      <c r="DJ39" s="447"/>
      <c r="DK39" s="681"/>
      <c r="DL39" s="435"/>
      <c r="DM39" s="447"/>
      <c r="DN39" s="447"/>
      <c r="DO39" s="447"/>
      <c r="DP39" s="681"/>
      <c r="DQ39" s="435"/>
      <c r="DR39" s="447"/>
      <c r="DS39" s="447"/>
      <c r="DT39" s="447"/>
      <c r="DU39" s="681"/>
      <c r="DV39" s="388"/>
      <c r="DW39" s="408"/>
      <c r="DX39" s="408"/>
      <c r="DY39" s="408"/>
      <c r="DZ39" s="714"/>
      <c r="EA39" s="352"/>
    </row>
    <row r="40" spans="1:131" s="349" customFormat="1" ht="26.25" customHeight="1">
      <c r="A40" s="360">
        <v>13</v>
      </c>
      <c r="B40" s="388"/>
      <c r="C40" s="408"/>
      <c r="D40" s="408"/>
      <c r="E40" s="408"/>
      <c r="F40" s="408"/>
      <c r="G40" s="408"/>
      <c r="H40" s="408"/>
      <c r="I40" s="408"/>
      <c r="J40" s="408"/>
      <c r="K40" s="408"/>
      <c r="L40" s="408"/>
      <c r="M40" s="408"/>
      <c r="N40" s="408"/>
      <c r="O40" s="408"/>
      <c r="P40" s="423"/>
      <c r="Q40" s="429"/>
      <c r="R40" s="441"/>
      <c r="S40" s="441"/>
      <c r="T40" s="441"/>
      <c r="U40" s="441"/>
      <c r="V40" s="441"/>
      <c r="W40" s="441"/>
      <c r="X40" s="441"/>
      <c r="Y40" s="441"/>
      <c r="Z40" s="441"/>
      <c r="AA40" s="441"/>
      <c r="AB40" s="441"/>
      <c r="AC40" s="441"/>
      <c r="AD40" s="441"/>
      <c r="AE40" s="452"/>
      <c r="AF40" s="501"/>
      <c r="AG40" s="447"/>
      <c r="AH40" s="447"/>
      <c r="AI40" s="447"/>
      <c r="AJ40" s="519"/>
      <c r="AK40" s="451"/>
      <c r="AL40" s="441"/>
      <c r="AM40" s="441"/>
      <c r="AN40" s="441"/>
      <c r="AO40" s="441"/>
      <c r="AP40" s="441"/>
      <c r="AQ40" s="441"/>
      <c r="AR40" s="441"/>
      <c r="AS40" s="441"/>
      <c r="AT40" s="441"/>
      <c r="AU40" s="441"/>
      <c r="AV40" s="441"/>
      <c r="AW40" s="441"/>
      <c r="AX40" s="441"/>
      <c r="AY40" s="441"/>
      <c r="AZ40" s="596"/>
      <c r="BA40" s="596"/>
      <c r="BB40" s="596"/>
      <c r="BC40" s="596"/>
      <c r="BD40" s="596"/>
      <c r="BE40" s="559"/>
      <c r="BF40" s="559"/>
      <c r="BG40" s="559"/>
      <c r="BH40" s="559"/>
      <c r="BI40" s="584"/>
      <c r="BJ40" s="365"/>
      <c r="BK40" s="365"/>
      <c r="BL40" s="365"/>
      <c r="BM40" s="365"/>
      <c r="BN40" s="365"/>
      <c r="BO40" s="364"/>
      <c r="BP40" s="364"/>
      <c r="BQ40" s="360">
        <v>34</v>
      </c>
      <c r="BR40" s="637"/>
      <c r="BS40" s="388"/>
      <c r="BT40" s="408"/>
      <c r="BU40" s="408"/>
      <c r="BV40" s="408"/>
      <c r="BW40" s="408"/>
      <c r="BX40" s="408"/>
      <c r="BY40" s="408"/>
      <c r="BZ40" s="408"/>
      <c r="CA40" s="408"/>
      <c r="CB40" s="408"/>
      <c r="CC40" s="408"/>
      <c r="CD40" s="408"/>
      <c r="CE40" s="408"/>
      <c r="CF40" s="408"/>
      <c r="CG40" s="423"/>
      <c r="CH40" s="435"/>
      <c r="CI40" s="447"/>
      <c r="CJ40" s="447"/>
      <c r="CK40" s="447"/>
      <c r="CL40" s="681"/>
      <c r="CM40" s="435"/>
      <c r="CN40" s="447"/>
      <c r="CO40" s="447"/>
      <c r="CP40" s="447"/>
      <c r="CQ40" s="681"/>
      <c r="CR40" s="435"/>
      <c r="CS40" s="447"/>
      <c r="CT40" s="447"/>
      <c r="CU40" s="447"/>
      <c r="CV40" s="681"/>
      <c r="CW40" s="435"/>
      <c r="CX40" s="447"/>
      <c r="CY40" s="447"/>
      <c r="CZ40" s="447"/>
      <c r="DA40" s="681"/>
      <c r="DB40" s="435"/>
      <c r="DC40" s="447"/>
      <c r="DD40" s="447"/>
      <c r="DE40" s="447"/>
      <c r="DF40" s="681"/>
      <c r="DG40" s="435"/>
      <c r="DH40" s="447"/>
      <c r="DI40" s="447"/>
      <c r="DJ40" s="447"/>
      <c r="DK40" s="681"/>
      <c r="DL40" s="435"/>
      <c r="DM40" s="447"/>
      <c r="DN40" s="447"/>
      <c r="DO40" s="447"/>
      <c r="DP40" s="681"/>
      <c r="DQ40" s="435"/>
      <c r="DR40" s="447"/>
      <c r="DS40" s="447"/>
      <c r="DT40" s="447"/>
      <c r="DU40" s="681"/>
      <c r="DV40" s="388"/>
      <c r="DW40" s="408"/>
      <c r="DX40" s="408"/>
      <c r="DY40" s="408"/>
      <c r="DZ40" s="714"/>
      <c r="EA40" s="352"/>
    </row>
    <row r="41" spans="1:131" s="349" customFormat="1" ht="26.25" customHeight="1">
      <c r="A41" s="360">
        <v>14</v>
      </c>
      <c r="B41" s="388"/>
      <c r="C41" s="408"/>
      <c r="D41" s="408"/>
      <c r="E41" s="408"/>
      <c r="F41" s="408"/>
      <c r="G41" s="408"/>
      <c r="H41" s="408"/>
      <c r="I41" s="408"/>
      <c r="J41" s="408"/>
      <c r="K41" s="408"/>
      <c r="L41" s="408"/>
      <c r="M41" s="408"/>
      <c r="N41" s="408"/>
      <c r="O41" s="408"/>
      <c r="P41" s="423"/>
      <c r="Q41" s="429"/>
      <c r="R41" s="441"/>
      <c r="S41" s="441"/>
      <c r="T41" s="441"/>
      <c r="U41" s="441"/>
      <c r="V41" s="441"/>
      <c r="W41" s="441"/>
      <c r="X41" s="441"/>
      <c r="Y41" s="441"/>
      <c r="Z41" s="441"/>
      <c r="AA41" s="441"/>
      <c r="AB41" s="441"/>
      <c r="AC41" s="441"/>
      <c r="AD41" s="441"/>
      <c r="AE41" s="452"/>
      <c r="AF41" s="501"/>
      <c r="AG41" s="447"/>
      <c r="AH41" s="447"/>
      <c r="AI41" s="447"/>
      <c r="AJ41" s="519"/>
      <c r="AK41" s="451"/>
      <c r="AL41" s="441"/>
      <c r="AM41" s="441"/>
      <c r="AN41" s="441"/>
      <c r="AO41" s="441"/>
      <c r="AP41" s="441"/>
      <c r="AQ41" s="441"/>
      <c r="AR41" s="441"/>
      <c r="AS41" s="441"/>
      <c r="AT41" s="441"/>
      <c r="AU41" s="441"/>
      <c r="AV41" s="441"/>
      <c r="AW41" s="441"/>
      <c r="AX41" s="441"/>
      <c r="AY41" s="441"/>
      <c r="AZ41" s="596"/>
      <c r="BA41" s="596"/>
      <c r="BB41" s="596"/>
      <c r="BC41" s="596"/>
      <c r="BD41" s="596"/>
      <c r="BE41" s="559"/>
      <c r="BF41" s="559"/>
      <c r="BG41" s="559"/>
      <c r="BH41" s="559"/>
      <c r="BI41" s="584"/>
      <c r="BJ41" s="365"/>
      <c r="BK41" s="365"/>
      <c r="BL41" s="365"/>
      <c r="BM41" s="365"/>
      <c r="BN41" s="365"/>
      <c r="BO41" s="364"/>
      <c r="BP41" s="364"/>
      <c r="BQ41" s="360">
        <v>35</v>
      </c>
      <c r="BR41" s="637"/>
      <c r="BS41" s="388"/>
      <c r="BT41" s="408"/>
      <c r="BU41" s="408"/>
      <c r="BV41" s="408"/>
      <c r="BW41" s="408"/>
      <c r="BX41" s="408"/>
      <c r="BY41" s="408"/>
      <c r="BZ41" s="408"/>
      <c r="CA41" s="408"/>
      <c r="CB41" s="408"/>
      <c r="CC41" s="408"/>
      <c r="CD41" s="408"/>
      <c r="CE41" s="408"/>
      <c r="CF41" s="408"/>
      <c r="CG41" s="423"/>
      <c r="CH41" s="435"/>
      <c r="CI41" s="447"/>
      <c r="CJ41" s="447"/>
      <c r="CK41" s="447"/>
      <c r="CL41" s="681"/>
      <c r="CM41" s="435"/>
      <c r="CN41" s="447"/>
      <c r="CO41" s="447"/>
      <c r="CP41" s="447"/>
      <c r="CQ41" s="681"/>
      <c r="CR41" s="435"/>
      <c r="CS41" s="447"/>
      <c r="CT41" s="447"/>
      <c r="CU41" s="447"/>
      <c r="CV41" s="681"/>
      <c r="CW41" s="435"/>
      <c r="CX41" s="447"/>
      <c r="CY41" s="447"/>
      <c r="CZ41" s="447"/>
      <c r="DA41" s="681"/>
      <c r="DB41" s="435"/>
      <c r="DC41" s="447"/>
      <c r="DD41" s="447"/>
      <c r="DE41" s="447"/>
      <c r="DF41" s="681"/>
      <c r="DG41" s="435"/>
      <c r="DH41" s="447"/>
      <c r="DI41" s="447"/>
      <c r="DJ41" s="447"/>
      <c r="DK41" s="681"/>
      <c r="DL41" s="435"/>
      <c r="DM41" s="447"/>
      <c r="DN41" s="447"/>
      <c r="DO41" s="447"/>
      <c r="DP41" s="681"/>
      <c r="DQ41" s="435"/>
      <c r="DR41" s="447"/>
      <c r="DS41" s="447"/>
      <c r="DT41" s="447"/>
      <c r="DU41" s="681"/>
      <c r="DV41" s="388"/>
      <c r="DW41" s="408"/>
      <c r="DX41" s="408"/>
      <c r="DY41" s="408"/>
      <c r="DZ41" s="714"/>
      <c r="EA41" s="352"/>
    </row>
    <row r="42" spans="1:131" s="349" customFormat="1" ht="26.25" customHeight="1">
      <c r="A42" s="360">
        <v>15</v>
      </c>
      <c r="B42" s="388"/>
      <c r="C42" s="408"/>
      <c r="D42" s="408"/>
      <c r="E42" s="408"/>
      <c r="F42" s="408"/>
      <c r="G42" s="408"/>
      <c r="H42" s="408"/>
      <c r="I42" s="408"/>
      <c r="J42" s="408"/>
      <c r="K42" s="408"/>
      <c r="L42" s="408"/>
      <c r="M42" s="408"/>
      <c r="N42" s="408"/>
      <c r="O42" s="408"/>
      <c r="P42" s="423"/>
      <c r="Q42" s="429"/>
      <c r="R42" s="441"/>
      <c r="S42" s="441"/>
      <c r="T42" s="441"/>
      <c r="U42" s="441"/>
      <c r="V42" s="441"/>
      <c r="W42" s="441"/>
      <c r="X42" s="441"/>
      <c r="Y42" s="441"/>
      <c r="Z42" s="441"/>
      <c r="AA42" s="441"/>
      <c r="AB42" s="441"/>
      <c r="AC42" s="441"/>
      <c r="AD42" s="441"/>
      <c r="AE42" s="452"/>
      <c r="AF42" s="501"/>
      <c r="AG42" s="447"/>
      <c r="AH42" s="447"/>
      <c r="AI42" s="447"/>
      <c r="AJ42" s="519"/>
      <c r="AK42" s="451"/>
      <c r="AL42" s="441"/>
      <c r="AM42" s="441"/>
      <c r="AN42" s="441"/>
      <c r="AO42" s="441"/>
      <c r="AP42" s="441"/>
      <c r="AQ42" s="441"/>
      <c r="AR42" s="441"/>
      <c r="AS42" s="441"/>
      <c r="AT42" s="441"/>
      <c r="AU42" s="441"/>
      <c r="AV42" s="441"/>
      <c r="AW42" s="441"/>
      <c r="AX42" s="441"/>
      <c r="AY42" s="441"/>
      <c r="AZ42" s="596"/>
      <c r="BA42" s="596"/>
      <c r="BB42" s="596"/>
      <c r="BC42" s="596"/>
      <c r="BD42" s="596"/>
      <c r="BE42" s="559"/>
      <c r="BF42" s="559"/>
      <c r="BG42" s="559"/>
      <c r="BH42" s="559"/>
      <c r="BI42" s="584"/>
      <c r="BJ42" s="365"/>
      <c r="BK42" s="365"/>
      <c r="BL42" s="365"/>
      <c r="BM42" s="365"/>
      <c r="BN42" s="365"/>
      <c r="BO42" s="364"/>
      <c r="BP42" s="364"/>
      <c r="BQ42" s="360">
        <v>36</v>
      </c>
      <c r="BR42" s="637"/>
      <c r="BS42" s="388"/>
      <c r="BT42" s="408"/>
      <c r="BU42" s="408"/>
      <c r="BV42" s="408"/>
      <c r="BW42" s="408"/>
      <c r="BX42" s="408"/>
      <c r="BY42" s="408"/>
      <c r="BZ42" s="408"/>
      <c r="CA42" s="408"/>
      <c r="CB42" s="408"/>
      <c r="CC42" s="408"/>
      <c r="CD42" s="408"/>
      <c r="CE42" s="408"/>
      <c r="CF42" s="408"/>
      <c r="CG42" s="423"/>
      <c r="CH42" s="435"/>
      <c r="CI42" s="447"/>
      <c r="CJ42" s="447"/>
      <c r="CK42" s="447"/>
      <c r="CL42" s="681"/>
      <c r="CM42" s="435"/>
      <c r="CN42" s="447"/>
      <c r="CO42" s="447"/>
      <c r="CP42" s="447"/>
      <c r="CQ42" s="681"/>
      <c r="CR42" s="435"/>
      <c r="CS42" s="447"/>
      <c r="CT42" s="447"/>
      <c r="CU42" s="447"/>
      <c r="CV42" s="681"/>
      <c r="CW42" s="435"/>
      <c r="CX42" s="447"/>
      <c r="CY42" s="447"/>
      <c r="CZ42" s="447"/>
      <c r="DA42" s="681"/>
      <c r="DB42" s="435"/>
      <c r="DC42" s="447"/>
      <c r="DD42" s="447"/>
      <c r="DE42" s="447"/>
      <c r="DF42" s="681"/>
      <c r="DG42" s="435"/>
      <c r="DH42" s="447"/>
      <c r="DI42" s="447"/>
      <c r="DJ42" s="447"/>
      <c r="DK42" s="681"/>
      <c r="DL42" s="435"/>
      <c r="DM42" s="447"/>
      <c r="DN42" s="447"/>
      <c r="DO42" s="447"/>
      <c r="DP42" s="681"/>
      <c r="DQ42" s="435"/>
      <c r="DR42" s="447"/>
      <c r="DS42" s="447"/>
      <c r="DT42" s="447"/>
      <c r="DU42" s="681"/>
      <c r="DV42" s="388"/>
      <c r="DW42" s="408"/>
      <c r="DX42" s="408"/>
      <c r="DY42" s="408"/>
      <c r="DZ42" s="714"/>
      <c r="EA42" s="352"/>
    </row>
    <row r="43" spans="1:131" s="349" customFormat="1" ht="26.25" customHeight="1">
      <c r="A43" s="360">
        <v>16</v>
      </c>
      <c r="B43" s="388"/>
      <c r="C43" s="408"/>
      <c r="D43" s="408"/>
      <c r="E43" s="408"/>
      <c r="F43" s="408"/>
      <c r="G43" s="408"/>
      <c r="H43" s="408"/>
      <c r="I43" s="408"/>
      <c r="J43" s="408"/>
      <c r="K43" s="408"/>
      <c r="L43" s="408"/>
      <c r="M43" s="408"/>
      <c r="N43" s="408"/>
      <c r="O43" s="408"/>
      <c r="P43" s="423"/>
      <c r="Q43" s="429"/>
      <c r="R43" s="441"/>
      <c r="S43" s="441"/>
      <c r="T43" s="441"/>
      <c r="U43" s="441"/>
      <c r="V43" s="441"/>
      <c r="W43" s="441"/>
      <c r="X43" s="441"/>
      <c r="Y43" s="441"/>
      <c r="Z43" s="441"/>
      <c r="AA43" s="441"/>
      <c r="AB43" s="441"/>
      <c r="AC43" s="441"/>
      <c r="AD43" s="441"/>
      <c r="AE43" s="452"/>
      <c r="AF43" s="501"/>
      <c r="AG43" s="447"/>
      <c r="AH43" s="447"/>
      <c r="AI43" s="447"/>
      <c r="AJ43" s="519"/>
      <c r="AK43" s="451"/>
      <c r="AL43" s="441"/>
      <c r="AM43" s="441"/>
      <c r="AN43" s="441"/>
      <c r="AO43" s="441"/>
      <c r="AP43" s="441"/>
      <c r="AQ43" s="441"/>
      <c r="AR43" s="441"/>
      <c r="AS43" s="441"/>
      <c r="AT43" s="441"/>
      <c r="AU43" s="441"/>
      <c r="AV43" s="441"/>
      <c r="AW43" s="441"/>
      <c r="AX43" s="441"/>
      <c r="AY43" s="441"/>
      <c r="AZ43" s="596"/>
      <c r="BA43" s="596"/>
      <c r="BB43" s="596"/>
      <c r="BC43" s="596"/>
      <c r="BD43" s="596"/>
      <c r="BE43" s="559"/>
      <c r="BF43" s="559"/>
      <c r="BG43" s="559"/>
      <c r="BH43" s="559"/>
      <c r="BI43" s="584"/>
      <c r="BJ43" s="365"/>
      <c r="BK43" s="365"/>
      <c r="BL43" s="365"/>
      <c r="BM43" s="365"/>
      <c r="BN43" s="365"/>
      <c r="BO43" s="364"/>
      <c r="BP43" s="364"/>
      <c r="BQ43" s="360">
        <v>37</v>
      </c>
      <c r="BR43" s="637"/>
      <c r="BS43" s="388"/>
      <c r="BT43" s="408"/>
      <c r="BU43" s="408"/>
      <c r="BV43" s="408"/>
      <c r="BW43" s="408"/>
      <c r="BX43" s="408"/>
      <c r="BY43" s="408"/>
      <c r="BZ43" s="408"/>
      <c r="CA43" s="408"/>
      <c r="CB43" s="408"/>
      <c r="CC43" s="408"/>
      <c r="CD43" s="408"/>
      <c r="CE43" s="408"/>
      <c r="CF43" s="408"/>
      <c r="CG43" s="423"/>
      <c r="CH43" s="435"/>
      <c r="CI43" s="447"/>
      <c r="CJ43" s="447"/>
      <c r="CK43" s="447"/>
      <c r="CL43" s="681"/>
      <c r="CM43" s="435"/>
      <c r="CN43" s="447"/>
      <c r="CO43" s="447"/>
      <c r="CP43" s="447"/>
      <c r="CQ43" s="681"/>
      <c r="CR43" s="435"/>
      <c r="CS43" s="447"/>
      <c r="CT43" s="447"/>
      <c r="CU43" s="447"/>
      <c r="CV43" s="681"/>
      <c r="CW43" s="435"/>
      <c r="CX43" s="447"/>
      <c r="CY43" s="447"/>
      <c r="CZ43" s="447"/>
      <c r="DA43" s="681"/>
      <c r="DB43" s="435"/>
      <c r="DC43" s="447"/>
      <c r="DD43" s="447"/>
      <c r="DE43" s="447"/>
      <c r="DF43" s="681"/>
      <c r="DG43" s="435"/>
      <c r="DH43" s="447"/>
      <c r="DI43" s="447"/>
      <c r="DJ43" s="447"/>
      <c r="DK43" s="681"/>
      <c r="DL43" s="435"/>
      <c r="DM43" s="447"/>
      <c r="DN43" s="447"/>
      <c r="DO43" s="447"/>
      <c r="DP43" s="681"/>
      <c r="DQ43" s="435"/>
      <c r="DR43" s="447"/>
      <c r="DS43" s="447"/>
      <c r="DT43" s="447"/>
      <c r="DU43" s="681"/>
      <c r="DV43" s="388"/>
      <c r="DW43" s="408"/>
      <c r="DX43" s="408"/>
      <c r="DY43" s="408"/>
      <c r="DZ43" s="714"/>
      <c r="EA43" s="352"/>
    </row>
    <row r="44" spans="1:131" s="349" customFormat="1" ht="26.25" customHeight="1">
      <c r="A44" s="360">
        <v>17</v>
      </c>
      <c r="B44" s="388"/>
      <c r="C44" s="408"/>
      <c r="D44" s="408"/>
      <c r="E44" s="408"/>
      <c r="F44" s="408"/>
      <c r="G44" s="408"/>
      <c r="H44" s="408"/>
      <c r="I44" s="408"/>
      <c r="J44" s="408"/>
      <c r="K44" s="408"/>
      <c r="L44" s="408"/>
      <c r="M44" s="408"/>
      <c r="N44" s="408"/>
      <c r="O44" s="408"/>
      <c r="P44" s="423"/>
      <c r="Q44" s="429"/>
      <c r="R44" s="441"/>
      <c r="S44" s="441"/>
      <c r="T44" s="441"/>
      <c r="U44" s="441"/>
      <c r="V44" s="441"/>
      <c r="W44" s="441"/>
      <c r="X44" s="441"/>
      <c r="Y44" s="441"/>
      <c r="Z44" s="441"/>
      <c r="AA44" s="441"/>
      <c r="AB44" s="441"/>
      <c r="AC44" s="441"/>
      <c r="AD44" s="441"/>
      <c r="AE44" s="452"/>
      <c r="AF44" s="501"/>
      <c r="AG44" s="447"/>
      <c r="AH44" s="447"/>
      <c r="AI44" s="447"/>
      <c r="AJ44" s="519"/>
      <c r="AK44" s="451"/>
      <c r="AL44" s="441"/>
      <c r="AM44" s="441"/>
      <c r="AN44" s="441"/>
      <c r="AO44" s="441"/>
      <c r="AP44" s="441"/>
      <c r="AQ44" s="441"/>
      <c r="AR44" s="441"/>
      <c r="AS44" s="441"/>
      <c r="AT44" s="441"/>
      <c r="AU44" s="441"/>
      <c r="AV44" s="441"/>
      <c r="AW44" s="441"/>
      <c r="AX44" s="441"/>
      <c r="AY44" s="441"/>
      <c r="AZ44" s="596"/>
      <c r="BA44" s="596"/>
      <c r="BB44" s="596"/>
      <c r="BC44" s="596"/>
      <c r="BD44" s="596"/>
      <c r="BE44" s="559"/>
      <c r="BF44" s="559"/>
      <c r="BG44" s="559"/>
      <c r="BH44" s="559"/>
      <c r="BI44" s="584"/>
      <c r="BJ44" s="365"/>
      <c r="BK44" s="365"/>
      <c r="BL44" s="365"/>
      <c r="BM44" s="365"/>
      <c r="BN44" s="365"/>
      <c r="BO44" s="364"/>
      <c r="BP44" s="364"/>
      <c r="BQ44" s="360">
        <v>38</v>
      </c>
      <c r="BR44" s="637"/>
      <c r="BS44" s="388"/>
      <c r="BT44" s="408"/>
      <c r="BU44" s="408"/>
      <c r="BV44" s="408"/>
      <c r="BW44" s="408"/>
      <c r="BX44" s="408"/>
      <c r="BY44" s="408"/>
      <c r="BZ44" s="408"/>
      <c r="CA44" s="408"/>
      <c r="CB44" s="408"/>
      <c r="CC44" s="408"/>
      <c r="CD44" s="408"/>
      <c r="CE44" s="408"/>
      <c r="CF44" s="408"/>
      <c r="CG44" s="423"/>
      <c r="CH44" s="435"/>
      <c r="CI44" s="447"/>
      <c r="CJ44" s="447"/>
      <c r="CK44" s="447"/>
      <c r="CL44" s="681"/>
      <c r="CM44" s="435"/>
      <c r="CN44" s="447"/>
      <c r="CO44" s="447"/>
      <c r="CP44" s="447"/>
      <c r="CQ44" s="681"/>
      <c r="CR44" s="435"/>
      <c r="CS44" s="447"/>
      <c r="CT44" s="447"/>
      <c r="CU44" s="447"/>
      <c r="CV44" s="681"/>
      <c r="CW44" s="435"/>
      <c r="CX44" s="447"/>
      <c r="CY44" s="447"/>
      <c r="CZ44" s="447"/>
      <c r="DA44" s="681"/>
      <c r="DB44" s="435"/>
      <c r="DC44" s="447"/>
      <c r="DD44" s="447"/>
      <c r="DE44" s="447"/>
      <c r="DF44" s="681"/>
      <c r="DG44" s="435"/>
      <c r="DH44" s="447"/>
      <c r="DI44" s="447"/>
      <c r="DJ44" s="447"/>
      <c r="DK44" s="681"/>
      <c r="DL44" s="435"/>
      <c r="DM44" s="447"/>
      <c r="DN44" s="447"/>
      <c r="DO44" s="447"/>
      <c r="DP44" s="681"/>
      <c r="DQ44" s="435"/>
      <c r="DR44" s="447"/>
      <c r="DS44" s="447"/>
      <c r="DT44" s="447"/>
      <c r="DU44" s="681"/>
      <c r="DV44" s="388"/>
      <c r="DW44" s="408"/>
      <c r="DX44" s="408"/>
      <c r="DY44" s="408"/>
      <c r="DZ44" s="714"/>
      <c r="EA44" s="352"/>
    </row>
    <row r="45" spans="1:131" s="349" customFormat="1" ht="26.25" customHeight="1">
      <c r="A45" s="360">
        <v>18</v>
      </c>
      <c r="B45" s="388"/>
      <c r="C45" s="408"/>
      <c r="D45" s="408"/>
      <c r="E45" s="408"/>
      <c r="F45" s="408"/>
      <c r="G45" s="408"/>
      <c r="H45" s="408"/>
      <c r="I45" s="408"/>
      <c r="J45" s="408"/>
      <c r="K45" s="408"/>
      <c r="L45" s="408"/>
      <c r="M45" s="408"/>
      <c r="N45" s="408"/>
      <c r="O45" s="408"/>
      <c r="P45" s="423"/>
      <c r="Q45" s="429"/>
      <c r="R45" s="441"/>
      <c r="S45" s="441"/>
      <c r="T45" s="441"/>
      <c r="U45" s="441"/>
      <c r="V45" s="441"/>
      <c r="W45" s="441"/>
      <c r="X45" s="441"/>
      <c r="Y45" s="441"/>
      <c r="Z45" s="441"/>
      <c r="AA45" s="441"/>
      <c r="AB45" s="441"/>
      <c r="AC45" s="441"/>
      <c r="AD45" s="441"/>
      <c r="AE45" s="452"/>
      <c r="AF45" s="501"/>
      <c r="AG45" s="447"/>
      <c r="AH45" s="447"/>
      <c r="AI45" s="447"/>
      <c r="AJ45" s="519"/>
      <c r="AK45" s="451"/>
      <c r="AL45" s="441"/>
      <c r="AM45" s="441"/>
      <c r="AN45" s="441"/>
      <c r="AO45" s="441"/>
      <c r="AP45" s="441"/>
      <c r="AQ45" s="441"/>
      <c r="AR45" s="441"/>
      <c r="AS45" s="441"/>
      <c r="AT45" s="441"/>
      <c r="AU45" s="441"/>
      <c r="AV45" s="441"/>
      <c r="AW45" s="441"/>
      <c r="AX45" s="441"/>
      <c r="AY45" s="441"/>
      <c r="AZ45" s="596"/>
      <c r="BA45" s="596"/>
      <c r="BB45" s="596"/>
      <c r="BC45" s="596"/>
      <c r="BD45" s="596"/>
      <c r="BE45" s="559"/>
      <c r="BF45" s="559"/>
      <c r="BG45" s="559"/>
      <c r="BH45" s="559"/>
      <c r="BI45" s="584"/>
      <c r="BJ45" s="365"/>
      <c r="BK45" s="365"/>
      <c r="BL45" s="365"/>
      <c r="BM45" s="365"/>
      <c r="BN45" s="365"/>
      <c r="BO45" s="364"/>
      <c r="BP45" s="364"/>
      <c r="BQ45" s="360">
        <v>39</v>
      </c>
      <c r="BR45" s="637"/>
      <c r="BS45" s="388"/>
      <c r="BT45" s="408"/>
      <c r="BU45" s="408"/>
      <c r="BV45" s="408"/>
      <c r="BW45" s="408"/>
      <c r="BX45" s="408"/>
      <c r="BY45" s="408"/>
      <c r="BZ45" s="408"/>
      <c r="CA45" s="408"/>
      <c r="CB45" s="408"/>
      <c r="CC45" s="408"/>
      <c r="CD45" s="408"/>
      <c r="CE45" s="408"/>
      <c r="CF45" s="408"/>
      <c r="CG45" s="423"/>
      <c r="CH45" s="435"/>
      <c r="CI45" s="447"/>
      <c r="CJ45" s="447"/>
      <c r="CK45" s="447"/>
      <c r="CL45" s="681"/>
      <c r="CM45" s="435"/>
      <c r="CN45" s="447"/>
      <c r="CO45" s="447"/>
      <c r="CP45" s="447"/>
      <c r="CQ45" s="681"/>
      <c r="CR45" s="435"/>
      <c r="CS45" s="447"/>
      <c r="CT45" s="447"/>
      <c r="CU45" s="447"/>
      <c r="CV45" s="681"/>
      <c r="CW45" s="435"/>
      <c r="CX45" s="447"/>
      <c r="CY45" s="447"/>
      <c r="CZ45" s="447"/>
      <c r="DA45" s="681"/>
      <c r="DB45" s="435"/>
      <c r="DC45" s="447"/>
      <c r="DD45" s="447"/>
      <c r="DE45" s="447"/>
      <c r="DF45" s="681"/>
      <c r="DG45" s="435"/>
      <c r="DH45" s="447"/>
      <c r="DI45" s="447"/>
      <c r="DJ45" s="447"/>
      <c r="DK45" s="681"/>
      <c r="DL45" s="435"/>
      <c r="DM45" s="447"/>
      <c r="DN45" s="447"/>
      <c r="DO45" s="447"/>
      <c r="DP45" s="681"/>
      <c r="DQ45" s="435"/>
      <c r="DR45" s="447"/>
      <c r="DS45" s="447"/>
      <c r="DT45" s="447"/>
      <c r="DU45" s="681"/>
      <c r="DV45" s="388"/>
      <c r="DW45" s="408"/>
      <c r="DX45" s="408"/>
      <c r="DY45" s="408"/>
      <c r="DZ45" s="714"/>
      <c r="EA45" s="352"/>
    </row>
    <row r="46" spans="1:131" s="349" customFormat="1" ht="26.25" customHeight="1">
      <c r="A46" s="360">
        <v>19</v>
      </c>
      <c r="B46" s="388"/>
      <c r="C46" s="408"/>
      <c r="D46" s="408"/>
      <c r="E46" s="408"/>
      <c r="F46" s="408"/>
      <c r="G46" s="408"/>
      <c r="H46" s="408"/>
      <c r="I46" s="408"/>
      <c r="J46" s="408"/>
      <c r="K46" s="408"/>
      <c r="L46" s="408"/>
      <c r="M46" s="408"/>
      <c r="N46" s="408"/>
      <c r="O46" s="408"/>
      <c r="P46" s="423"/>
      <c r="Q46" s="429"/>
      <c r="R46" s="441"/>
      <c r="S46" s="441"/>
      <c r="T46" s="441"/>
      <c r="U46" s="441"/>
      <c r="V46" s="441"/>
      <c r="W46" s="441"/>
      <c r="X46" s="441"/>
      <c r="Y46" s="441"/>
      <c r="Z46" s="441"/>
      <c r="AA46" s="441"/>
      <c r="AB46" s="441"/>
      <c r="AC46" s="441"/>
      <c r="AD46" s="441"/>
      <c r="AE46" s="452"/>
      <c r="AF46" s="501"/>
      <c r="AG46" s="447"/>
      <c r="AH46" s="447"/>
      <c r="AI46" s="447"/>
      <c r="AJ46" s="519"/>
      <c r="AK46" s="451"/>
      <c r="AL46" s="441"/>
      <c r="AM46" s="441"/>
      <c r="AN46" s="441"/>
      <c r="AO46" s="441"/>
      <c r="AP46" s="441"/>
      <c r="AQ46" s="441"/>
      <c r="AR46" s="441"/>
      <c r="AS46" s="441"/>
      <c r="AT46" s="441"/>
      <c r="AU46" s="441"/>
      <c r="AV46" s="441"/>
      <c r="AW46" s="441"/>
      <c r="AX46" s="441"/>
      <c r="AY46" s="441"/>
      <c r="AZ46" s="596"/>
      <c r="BA46" s="596"/>
      <c r="BB46" s="596"/>
      <c r="BC46" s="596"/>
      <c r="BD46" s="596"/>
      <c r="BE46" s="559"/>
      <c r="BF46" s="559"/>
      <c r="BG46" s="559"/>
      <c r="BH46" s="559"/>
      <c r="BI46" s="584"/>
      <c r="BJ46" s="365"/>
      <c r="BK46" s="365"/>
      <c r="BL46" s="365"/>
      <c r="BM46" s="365"/>
      <c r="BN46" s="365"/>
      <c r="BO46" s="364"/>
      <c r="BP46" s="364"/>
      <c r="BQ46" s="360">
        <v>40</v>
      </c>
      <c r="BR46" s="637"/>
      <c r="BS46" s="388"/>
      <c r="BT46" s="408"/>
      <c r="BU46" s="408"/>
      <c r="BV46" s="408"/>
      <c r="BW46" s="408"/>
      <c r="BX46" s="408"/>
      <c r="BY46" s="408"/>
      <c r="BZ46" s="408"/>
      <c r="CA46" s="408"/>
      <c r="CB46" s="408"/>
      <c r="CC46" s="408"/>
      <c r="CD46" s="408"/>
      <c r="CE46" s="408"/>
      <c r="CF46" s="408"/>
      <c r="CG46" s="423"/>
      <c r="CH46" s="435"/>
      <c r="CI46" s="447"/>
      <c r="CJ46" s="447"/>
      <c r="CK46" s="447"/>
      <c r="CL46" s="681"/>
      <c r="CM46" s="435"/>
      <c r="CN46" s="447"/>
      <c r="CO46" s="447"/>
      <c r="CP46" s="447"/>
      <c r="CQ46" s="681"/>
      <c r="CR46" s="435"/>
      <c r="CS46" s="447"/>
      <c r="CT46" s="447"/>
      <c r="CU46" s="447"/>
      <c r="CV46" s="681"/>
      <c r="CW46" s="435"/>
      <c r="CX46" s="447"/>
      <c r="CY46" s="447"/>
      <c r="CZ46" s="447"/>
      <c r="DA46" s="681"/>
      <c r="DB46" s="435"/>
      <c r="DC46" s="447"/>
      <c r="DD46" s="447"/>
      <c r="DE46" s="447"/>
      <c r="DF46" s="681"/>
      <c r="DG46" s="435"/>
      <c r="DH46" s="447"/>
      <c r="DI46" s="447"/>
      <c r="DJ46" s="447"/>
      <c r="DK46" s="681"/>
      <c r="DL46" s="435"/>
      <c r="DM46" s="447"/>
      <c r="DN46" s="447"/>
      <c r="DO46" s="447"/>
      <c r="DP46" s="681"/>
      <c r="DQ46" s="435"/>
      <c r="DR46" s="447"/>
      <c r="DS46" s="447"/>
      <c r="DT46" s="447"/>
      <c r="DU46" s="681"/>
      <c r="DV46" s="388"/>
      <c r="DW46" s="408"/>
      <c r="DX46" s="408"/>
      <c r="DY46" s="408"/>
      <c r="DZ46" s="714"/>
      <c r="EA46" s="352"/>
    </row>
    <row r="47" spans="1:131" s="349" customFormat="1" ht="26.25" customHeight="1">
      <c r="A47" s="360">
        <v>20</v>
      </c>
      <c r="B47" s="388"/>
      <c r="C47" s="408"/>
      <c r="D47" s="408"/>
      <c r="E47" s="408"/>
      <c r="F47" s="408"/>
      <c r="G47" s="408"/>
      <c r="H47" s="408"/>
      <c r="I47" s="408"/>
      <c r="J47" s="408"/>
      <c r="K47" s="408"/>
      <c r="L47" s="408"/>
      <c r="M47" s="408"/>
      <c r="N47" s="408"/>
      <c r="O47" s="408"/>
      <c r="P47" s="423"/>
      <c r="Q47" s="429"/>
      <c r="R47" s="441"/>
      <c r="S47" s="441"/>
      <c r="T47" s="441"/>
      <c r="U47" s="441"/>
      <c r="V47" s="441"/>
      <c r="W47" s="441"/>
      <c r="X47" s="441"/>
      <c r="Y47" s="441"/>
      <c r="Z47" s="441"/>
      <c r="AA47" s="441"/>
      <c r="AB47" s="441"/>
      <c r="AC47" s="441"/>
      <c r="AD47" s="441"/>
      <c r="AE47" s="452"/>
      <c r="AF47" s="501"/>
      <c r="AG47" s="447"/>
      <c r="AH47" s="447"/>
      <c r="AI47" s="447"/>
      <c r="AJ47" s="519"/>
      <c r="AK47" s="451"/>
      <c r="AL47" s="441"/>
      <c r="AM47" s="441"/>
      <c r="AN47" s="441"/>
      <c r="AO47" s="441"/>
      <c r="AP47" s="441"/>
      <c r="AQ47" s="441"/>
      <c r="AR47" s="441"/>
      <c r="AS47" s="441"/>
      <c r="AT47" s="441"/>
      <c r="AU47" s="441"/>
      <c r="AV47" s="441"/>
      <c r="AW47" s="441"/>
      <c r="AX47" s="441"/>
      <c r="AY47" s="441"/>
      <c r="AZ47" s="596"/>
      <c r="BA47" s="596"/>
      <c r="BB47" s="596"/>
      <c r="BC47" s="596"/>
      <c r="BD47" s="596"/>
      <c r="BE47" s="559"/>
      <c r="BF47" s="559"/>
      <c r="BG47" s="559"/>
      <c r="BH47" s="559"/>
      <c r="BI47" s="584"/>
      <c r="BJ47" s="365"/>
      <c r="BK47" s="365"/>
      <c r="BL47" s="365"/>
      <c r="BM47" s="365"/>
      <c r="BN47" s="365"/>
      <c r="BO47" s="364"/>
      <c r="BP47" s="364"/>
      <c r="BQ47" s="360">
        <v>41</v>
      </c>
      <c r="BR47" s="637"/>
      <c r="BS47" s="388"/>
      <c r="BT47" s="408"/>
      <c r="BU47" s="408"/>
      <c r="BV47" s="408"/>
      <c r="BW47" s="408"/>
      <c r="BX47" s="408"/>
      <c r="BY47" s="408"/>
      <c r="BZ47" s="408"/>
      <c r="CA47" s="408"/>
      <c r="CB47" s="408"/>
      <c r="CC47" s="408"/>
      <c r="CD47" s="408"/>
      <c r="CE47" s="408"/>
      <c r="CF47" s="408"/>
      <c r="CG47" s="423"/>
      <c r="CH47" s="435"/>
      <c r="CI47" s="447"/>
      <c r="CJ47" s="447"/>
      <c r="CK47" s="447"/>
      <c r="CL47" s="681"/>
      <c r="CM47" s="435"/>
      <c r="CN47" s="447"/>
      <c r="CO47" s="447"/>
      <c r="CP47" s="447"/>
      <c r="CQ47" s="681"/>
      <c r="CR47" s="435"/>
      <c r="CS47" s="447"/>
      <c r="CT47" s="447"/>
      <c r="CU47" s="447"/>
      <c r="CV47" s="681"/>
      <c r="CW47" s="435"/>
      <c r="CX47" s="447"/>
      <c r="CY47" s="447"/>
      <c r="CZ47" s="447"/>
      <c r="DA47" s="681"/>
      <c r="DB47" s="435"/>
      <c r="DC47" s="447"/>
      <c r="DD47" s="447"/>
      <c r="DE47" s="447"/>
      <c r="DF47" s="681"/>
      <c r="DG47" s="435"/>
      <c r="DH47" s="447"/>
      <c r="DI47" s="447"/>
      <c r="DJ47" s="447"/>
      <c r="DK47" s="681"/>
      <c r="DL47" s="435"/>
      <c r="DM47" s="447"/>
      <c r="DN47" s="447"/>
      <c r="DO47" s="447"/>
      <c r="DP47" s="681"/>
      <c r="DQ47" s="435"/>
      <c r="DR47" s="447"/>
      <c r="DS47" s="447"/>
      <c r="DT47" s="447"/>
      <c r="DU47" s="681"/>
      <c r="DV47" s="388"/>
      <c r="DW47" s="408"/>
      <c r="DX47" s="408"/>
      <c r="DY47" s="408"/>
      <c r="DZ47" s="714"/>
      <c r="EA47" s="352"/>
    </row>
    <row r="48" spans="1:131" s="349" customFormat="1" ht="26.25" customHeight="1">
      <c r="A48" s="360">
        <v>21</v>
      </c>
      <c r="B48" s="388"/>
      <c r="C48" s="408"/>
      <c r="D48" s="408"/>
      <c r="E48" s="408"/>
      <c r="F48" s="408"/>
      <c r="G48" s="408"/>
      <c r="H48" s="408"/>
      <c r="I48" s="408"/>
      <c r="J48" s="408"/>
      <c r="K48" s="408"/>
      <c r="L48" s="408"/>
      <c r="M48" s="408"/>
      <c r="N48" s="408"/>
      <c r="O48" s="408"/>
      <c r="P48" s="423"/>
      <c r="Q48" s="429"/>
      <c r="R48" s="441"/>
      <c r="S48" s="441"/>
      <c r="T48" s="441"/>
      <c r="U48" s="441"/>
      <c r="V48" s="441"/>
      <c r="W48" s="441"/>
      <c r="X48" s="441"/>
      <c r="Y48" s="441"/>
      <c r="Z48" s="441"/>
      <c r="AA48" s="441"/>
      <c r="AB48" s="441"/>
      <c r="AC48" s="441"/>
      <c r="AD48" s="441"/>
      <c r="AE48" s="452"/>
      <c r="AF48" s="501"/>
      <c r="AG48" s="447"/>
      <c r="AH48" s="447"/>
      <c r="AI48" s="447"/>
      <c r="AJ48" s="519"/>
      <c r="AK48" s="451"/>
      <c r="AL48" s="441"/>
      <c r="AM48" s="441"/>
      <c r="AN48" s="441"/>
      <c r="AO48" s="441"/>
      <c r="AP48" s="441"/>
      <c r="AQ48" s="441"/>
      <c r="AR48" s="441"/>
      <c r="AS48" s="441"/>
      <c r="AT48" s="441"/>
      <c r="AU48" s="441"/>
      <c r="AV48" s="441"/>
      <c r="AW48" s="441"/>
      <c r="AX48" s="441"/>
      <c r="AY48" s="441"/>
      <c r="AZ48" s="596"/>
      <c r="BA48" s="596"/>
      <c r="BB48" s="596"/>
      <c r="BC48" s="596"/>
      <c r="BD48" s="596"/>
      <c r="BE48" s="559"/>
      <c r="BF48" s="559"/>
      <c r="BG48" s="559"/>
      <c r="BH48" s="559"/>
      <c r="BI48" s="584"/>
      <c r="BJ48" s="365"/>
      <c r="BK48" s="365"/>
      <c r="BL48" s="365"/>
      <c r="BM48" s="365"/>
      <c r="BN48" s="365"/>
      <c r="BO48" s="364"/>
      <c r="BP48" s="364"/>
      <c r="BQ48" s="360">
        <v>42</v>
      </c>
      <c r="BR48" s="637"/>
      <c r="BS48" s="388"/>
      <c r="BT48" s="408"/>
      <c r="BU48" s="408"/>
      <c r="BV48" s="408"/>
      <c r="BW48" s="408"/>
      <c r="BX48" s="408"/>
      <c r="BY48" s="408"/>
      <c r="BZ48" s="408"/>
      <c r="CA48" s="408"/>
      <c r="CB48" s="408"/>
      <c r="CC48" s="408"/>
      <c r="CD48" s="408"/>
      <c r="CE48" s="408"/>
      <c r="CF48" s="408"/>
      <c r="CG48" s="423"/>
      <c r="CH48" s="435"/>
      <c r="CI48" s="447"/>
      <c r="CJ48" s="447"/>
      <c r="CK48" s="447"/>
      <c r="CL48" s="681"/>
      <c r="CM48" s="435"/>
      <c r="CN48" s="447"/>
      <c r="CO48" s="447"/>
      <c r="CP48" s="447"/>
      <c r="CQ48" s="681"/>
      <c r="CR48" s="435"/>
      <c r="CS48" s="447"/>
      <c r="CT48" s="447"/>
      <c r="CU48" s="447"/>
      <c r="CV48" s="681"/>
      <c r="CW48" s="435"/>
      <c r="CX48" s="447"/>
      <c r="CY48" s="447"/>
      <c r="CZ48" s="447"/>
      <c r="DA48" s="681"/>
      <c r="DB48" s="435"/>
      <c r="DC48" s="447"/>
      <c r="DD48" s="447"/>
      <c r="DE48" s="447"/>
      <c r="DF48" s="681"/>
      <c r="DG48" s="435"/>
      <c r="DH48" s="447"/>
      <c r="DI48" s="447"/>
      <c r="DJ48" s="447"/>
      <c r="DK48" s="681"/>
      <c r="DL48" s="435"/>
      <c r="DM48" s="447"/>
      <c r="DN48" s="447"/>
      <c r="DO48" s="447"/>
      <c r="DP48" s="681"/>
      <c r="DQ48" s="435"/>
      <c r="DR48" s="447"/>
      <c r="DS48" s="447"/>
      <c r="DT48" s="447"/>
      <c r="DU48" s="681"/>
      <c r="DV48" s="388"/>
      <c r="DW48" s="408"/>
      <c r="DX48" s="408"/>
      <c r="DY48" s="408"/>
      <c r="DZ48" s="714"/>
      <c r="EA48" s="352"/>
    </row>
    <row r="49" spans="1:131" s="349" customFormat="1" ht="26.25" customHeight="1">
      <c r="A49" s="360">
        <v>22</v>
      </c>
      <c r="B49" s="388"/>
      <c r="C49" s="408"/>
      <c r="D49" s="408"/>
      <c r="E49" s="408"/>
      <c r="F49" s="408"/>
      <c r="G49" s="408"/>
      <c r="H49" s="408"/>
      <c r="I49" s="408"/>
      <c r="J49" s="408"/>
      <c r="K49" s="408"/>
      <c r="L49" s="408"/>
      <c r="M49" s="408"/>
      <c r="N49" s="408"/>
      <c r="O49" s="408"/>
      <c r="P49" s="423"/>
      <c r="Q49" s="429"/>
      <c r="R49" s="441"/>
      <c r="S49" s="441"/>
      <c r="T49" s="441"/>
      <c r="U49" s="441"/>
      <c r="V49" s="441"/>
      <c r="W49" s="441"/>
      <c r="X49" s="441"/>
      <c r="Y49" s="441"/>
      <c r="Z49" s="441"/>
      <c r="AA49" s="441"/>
      <c r="AB49" s="441"/>
      <c r="AC49" s="441"/>
      <c r="AD49" s="441"/>
      <c r="AE49" s="452"/>
      <c r="AF49" s="501"/>
      <c r="AG49" s="447"/>
      <c r="AH49" s="447"/>
      <c r="AI49" s="447"/>
      <c r="AJ49" s="519"/>
      <c r="AK49" s="451"/>
      <c r="AL49" s="441"/>
      <c r="AM49" s="441"/>
      <c r="AN49" s="441"/>
      <c r="AO49" s="441"/>
      <c r="AP49" s="441"/>
      <c r="AQ49" s="441"/>
      <c r="AR49" s="441"/>
      <c r="AS49" s="441"/>
      <c r="AT49" s="441"/>
      <c r="AU49" s="441"/>
      <c r="AV49" s="441"/>
      <c r="AW49" s="441"/>
      <c r="AX49" s="441"/>
      <c r="AY49" s="441"/>
      <c r="AZ49" s="596"/>
      <c r="BA49" s="596"/>
      <c r="BB49" s="596"/>
      <c r="BC49" s="596"/>
      <c r="BD49" s="596"/>
      <c r="BE49" s="559"/>
      <c r="BF49" s="559"/>
      <c r="BG49" s="559"/>
      <c r="BH49" s="559"/>
      <c r="BI49" s="584"/>
      <c r="BJ49" s="365"/>
      <c r="BK49" s="365"/>
      <c r="BL49" s="365"/>
      <c r="BM49" s="365"/>
      <c r="BN49" s="365"/>
      <c r="BO49" s="364"/>
      <c r="BP49" s="364"/>
      <c r="BQ49" s="360">
        <v>43</v>
      </c>
      <c r="BR49" s="637"/>
      <c r="BS49" s="388"/>
      <c r="BT49" s="408"/>
      <c r="BU49" s="408"/>
      <c r="BV49" s="408"/>
      <c r="BW49" s="408"/>
      <c r="BX49" s="408"/>
      <c r="BY49" s="408"/>
      <c r="BZ49" s="408"/>
      <c r="CA49" s="408"/>
      <c r="CB49" s="408"/>
      <c r="CC49" s="408"/>
      <c r="CD49" s="408"/>
      <c r="CE49" s="408"/>
      <c r="CF49" s="408"/>
      <c r="CG49" s="423"/>
      <c r="CH49" s="435"/>
      <c r="CI49" s="447"/>
      <c r="CJ49" s="447"/>
      <c r="CK49" s="447"/>
      <c r="CL49" s="681"/>
      <c r="CM49" s="435"/>
      <c r="CN49" s="447"/>
      <c r="CO49" s="447"/>
      <c r="CP49" s="447"/>
      <c r="CQ49" s="681"/>
      <c r="CR49" s="435"/>
      <c r="CS49" s="447"/>
      <c r="CT49" s="447"/>
      <c r="CU49" s="447"/>
      <c r="CV49" s="681"/>
      <c r="CW49" s="435"/>
      <c r="CX49" s="447"/>
      <c r="CY49" s="447"/>
      <c r="CZ49" s="447"/>
      <c r="DA49" s="681"/>
      <c r="DB49" s="435"/>
      <c r="DC49" s="447"/>
      <c r="DD49" s="447"/>
      <c r="DE49" s="447"/>
      <c r="DF49" s="681"/>
      <c r="DG49" s="435"/>
      <c r="DH49" s="447"/>
      <c r="DI49" s="447"/>
      <c r="DJ49" s="447"/>
      <c r="DK49" s="681"/>
      <c r="DL49" s="435"/>
      <c r="DM49" s="447"/>
      <c r="DN49" s="447"/>
      <c r="DO49" s="447"/>
      <c r="DP49" s="681"/>
      <c r="DQ49" s="435"/>
      <c r="DR49" s="447"/>
      <c r="DS49" s="447"/>
      <c r="DT49" s="447"/>
      <c r="DU49" s="681"/>
      <c r="DV49" s="388"/>
      <c r="DW49" s="408"/>
      <c r="DX49" s="408"/>
      <c r="DY49" s="408"/>
      <c r="DZ49" s="714"/>
      <c r="EA49" s="352"/>
    </row>
    <row r="50" spans="1:131" s="349" customFormat="1" ht="26.25" customHeight="1">
      <c r="A50" s="360">
        <v>23</v>
      </c>
      <c r="B50" s="388"/>
      <c r="C50" s="408"/>
      <c r="D50" s="408"/>
      <c r="E50" s="408"/>
      <c r="F50" s="408"/>
      <c r="G50" s="408"/>
      <c r="H50" s="408"/>
      <c r="I50" s="408"/>
      <c r="J50" s="408"/>
      <c r="K50" s="408"/>
      <c r="L50" s="408"/>
      <c r="M50" s="408"/>
      <c r="N50" s="408"/>
      <c r="O50" s="408"/>
      <c r="P50" s="423"/>
      <c r="Q50" s="433"/>
      <c r="R50" s="445"/>
      <c r="S50" s="445"/>
      <c r="T50" s="445"/>
      <c r="U50" s="445"/>
      <c r="V50" s="445"/>
      <c r="W50" s="445"/>
      <c r="X50" s="445"/>
      <c r="Y50" s="445"/>
      <c r="Z50" s="445"/>
      <c r="AA50" s="445"/>
      <c r="AB50" s="445"/>
      <c r="AC50" s="445"/>
      <c r="AD50" s="445"/>
      <c r="AE50" s="490"/>
      <c r="AF50" s="501"/>
      <c r="AG50" s="447"/>
      <c r="AH50" s="447"/>
      <c r="AI50" s="447"/>
      <c r="AJ50" s="519"/>
      <c r="AK50" s="530"/>
      <c r="AL50" s="445"/>
      <c r="AM50" s="445"/>
      <c r="AN50" s="445"/>
      <c r="AO50" s="445"/>
      <c r="AP50" s="445"/>
      <c r="AQ50" s="445"/>
      <c r="AR50" s="445"/>
      <c r="AS50" s="445"/>
      <c r="AT50" s="445"/>
      <c r="AU50" s="445"/>
      <c r="AV50" s="445"/>
      <c r="AW50" s="445"/>
      <c r="AX50" s="445"/>
      <c r="AY50" s="445"/>
      <c r="AZ50" s="597"/>
      <c r="BA50" s="597"/>
      <c r="BB50" s="597"/>
      <c r="BC50" s="597"/>
      <c r="BD50" s="597"/>
      <c r="BE50" s="559"/>
      <c r="BF50" s="559"/>
      <c r="BG50" s="559"/>
      <c r="BH50" s="559"/>
      <c r="BI50" s="584"/>
      <c r="BJ50" s="365"/>
      <c r="BK50" s="365"/>
      <c r="BL50" s="365"/>
      <c r="BM50" s="365"/>
      <c r="BN50" s="365"/>
      <c r="BO50" s="364"/>
      <c r="BP50" s="364"/>
      <c r="BQ50" s="360">
        <v>44</v>
      </c>
      <c r="BR50" s="637"/>
      <c r="BS50" s="388"/>
      <c r="BT50" s="408"/>
      <c r="BU50" s="408"/>
      <c r="BV50" s="408"/>
      <c r="BW50" s="408"/>
      <c r="BX50" s="408"/>
      <c r="BY50" s="408"/>
      <c r="BZ50" s="408"/>
      <c r="CA50" s="408"/>
      <c r="CB50" s="408"/>
      <c r="CC50" s="408"/>
      <c r="CD50" s="408"/>
      <c r="CE50" s="408"/>
      <c r="CF50" s="408"/>
      <c r="CG50" s="423"/>
      <c r="CH50" s="435"/>
      <c r="CI50" s="447"/>
      <c r="CJ50" s="447"/>
      <c r="CK50" s="447"/>
      <c r="CL50" s="681"/>
      <c r="CM50" s="435"/>
      <c r="CN50" s="447"/>
      <c r="CO50" s="447"/>
      <c r="CP50" s="447"/>
      <c r="CQ50" s="681"/>
      <c r="CR50" s="435"/>
      <c r="CS50" s="447"/>
      <c r="CT50" s="447"/>
      <c r="CU50" s="447"/>
      <c r="CV50" s="681"/>
      <c r="CW50" s="435"/>
      <c r="CX50" s="447"/>
      <c r="CY50" s="447"/>
      <c r="CZ50" s="447"/>
      <c r="DA50" s="681"/>
      <c r="DB50" s="435"/>
      <c r="DC50" s="447"/>
      <c r="DD50" s="447"/>
      <c r="DE50" s="447"/>
      <c r="DF50" s="681"/>
      <c r="DG50" s="435"/>
      <c r="DH50" s="447"/>
      <c r="DI50" s="447"/>
      <c r="DJ50" s="447"/>
      <c r="DK50" s="681"/>
      <c r="DL50" s="435"/>
      <c r="DM50" s="447"/>
      <c r="DN50" s="447"/>
      <c r="DO50" s="447"/>
      <c r="DP50" s="681"/>
      <c r="DQ50" s="435"/>
      <c r="DR50" s="447"/>
      <c r="DS50" s="447"/>
      <c r="DT50" s="447"/>
      <c r="DU50" s="681"/>
      <c r="DV50" s="388"/>
      <c r="DW50" s="408"/>
      <c r="DX50" s="408"/>
      <c r="DY50" s="408"/>
      <c r="DZ50" s="714"/>
      <c r="EA50" s="352"/>
    </row>
    <row r="51" spans="1:131" s="349" customFormat="1" ht="26.25" customHeight="1">
      <c r="A51" s="360">
        <v>24</v>
      </c>
      <c r="B51" s="388"/>
      <c r="C51" s="408"/>
      <c r="D51" s="408"/>
      <c r="E51" s="408"/>
      <c r="F51" s="408"/>
      <c r="G51" s="408"/>
      <c r="H51" s="408"/>
      <c r="I51" s="408"/>
      <c r="J51" s="408"/>
      <c r="K51" s="408"/>
      <c r="L51" s="408"/>
      <c r="M51" s="408"/>
      <c r="N51" s="408"/>
      <c r="O51" s="408"/>
      <c r="P51" s="423"/>
      <c r="Q51" s="433"/>
      <c r="R51" s="445"/>
      <c r="S51" s="445"/>
      <c r="T51" s="445"/>
      <c r="U51" s="445"/>
      <c r="V51" s="445"/>
      <c r="W51" s="445"/>
      <c r="X51" s="445"/>
      <c r="Y51" s="445"/>
      <c r="Z51" s="445"/>
      <c r="AA51" s="445"/>
      <c r="AB51" s="445"/>
      <c r="AC51" s="445"/>
      <c r="AD51" s="445"/>
      <c r="AE51" s="490"/>
      <c r="AF51" s="501"/>
      <c r="AG51" s="447"/>
      <c r="AH51" s="447"/>
      <c r="AI51" s="447"/>
      <c r="AJ51" s="519"/>
      <c r="AK51" s="530"/>
      <c r="AL51" s="445"/>
      <c r="AM51" s="445"/>
      <c r="AN51" s="445"/>
      <c r="AO51" s="445"/>
      <c r="AP51" s="445"/>
      <c r="AQ51" s="445"/>
      <c r="AR51" s="445"/>
      <c r="AS51" s="445"/>
      <c r="AT51" s="445"/>
      <c r="AU51" s="445"/>
      <c r="AV51" s="445"/>
      <c r="AW51" s="445"/>
      <c r="AX51" s="445"/>
      <c r="AY51" s="445"/>
      <c r="AZ51" s="597"/>
      <c r="BA51" s="597"/>
      <c r="BB51" s="597"/>
      <c r="BC51" s="597"/>
      <c r="BD51" s="597"/>
      <c r="BE51" s="559"/>
      <c r="BF51" s="559"/>
      <c r="BG51" s="559"/>
      <c r="BH51" s="559"/>
      <c r="BI51" s="584"/>
      <c r="BJ51" s="365"/>
      <c r="BK51" s="365"/>
      <c r="BL51" s="365"/>
      <c r="BM51" s="365"/>
      <c r="BN51" s="365"/>
      <c r="BO51" s="364"/>
      <c r="BP51" s="364"/>
      <c r="BQ51" s="360">
        <v>45</v>
      </c>
      <c r="BR51" s="637"/>
      <c r="BS51" s="388"/>
      <c r="BT51" s="408"/>
      <c r="BU51" s="408"/>
      <c r="BV51" s="408"/>
      <c r="BW51" s="408"/>
      <c r="BX51" s="408"/>
      <c r="BY51" s="408"/>
      <c r="BZ51" s="408"/>
      <c r="CA51" s="408"/>
      <c r="CB51" s="408"/>
      <c r="CC51" s="408"/>
      <c r="CD51" s="408"/>
      <c r="CE51" s="408"/>
      <c r="CF51" s="408"/>
      <c r="CG51" s="423"/>
      <c r="CH51" s="435"/>
      <c r="CI51" s="447"/>
      <c r="CJ51" s="447"/>
      <c r="CK51" s="447"/>
      <c r="CL51" s="681"/>
      <c r="CM51" s="435"/>
      <c r="CN51" s="447"/>
      <c r="CO51" s="447"/>
      <c r="CP51" s="447"/>
      <c r="CQ51" s="681"/>
      <c r="CR51" s="435"/>
      <c r="CS51" s="447"/>
      <c r="CT51" s="447"/>
      <c r="CU51" s="447"/>
      <c r="CV51" s="681"/>
      <c r="CW51" s="435"/>
      <c r="CX51" s="447"/>
      <c r="CY51" s="447"/>
      <c r="CZ51" s="447"/>
      <c r="DA51" s="681"/>
      <c r="DB51" s="435"/>
      <c r="DC51" s="447"/>
      <c r="DD51" s="447"/>
      <c r="DE51" s="447"/>
      <c r="DF51" s="681"/>
      <c r="DG51" s="435"/>
      <c r="DH51" s="447"/>
      <c r="DI51" s="447"/>
      <c r="DJ51" s="447"/>
      <c r="DK51" s="681"/>
      <c r="DL51" s="435"/>
      <c r="DM51" s="447"/>
      <c r="DN51" s="447"/>
      <c r="DO51" s="447"/>
      <c r="DP51" s="681"/>
      <c r="DQ51" s="435"/>
      <c r="DR51" s="447"/>
      <c r="DS51" s="447"/>
      <c r="DT51" s="447"/>
      <c r="DU51" s="681"/>
      <c r="DV51" s="388"/>
      <c r="DW51" s="408"/>
      <c r="DX51" s="408"/>
      <c r="DY51" s="408"/>
      <c r="DZ51" s="714"/>
      <c r="EA51" s="352"/>
    </row>
    <row r="52" spans="1:131" s="349" customFormat="1" ht="26.25" customHeight="1">
      <c r="A52" s="360">
        <v>25</v>
      </c>
      <c r="B52" s="388"/>
      <c r="C52" s="408"/>
      <c r="D52" s="408"/>
      <c r="E52" s="408"/>
      <c r="F52" s="408"/>
      <c r="G52" s="408"/>
      <c r="H52" s="408"/>
      <c r="I52" s="408"/>
      <c r="J52" s="408"/>
      <c r="K52" s="408"/>
      <c r="L52" s="408"/>
      <c r="M52" s="408"/>
      <c r="N52" s="408"/>
      <c r="O52" s="408"/>
      <c r="P52" s="423"/>
      <c r="Q52" s="433"/>
      <c r="R52" s="445"/>
      <c r="S52" s="445"/>
      <c r="T52" s="445"/>
      <c r="U52" s="445"/>
      <c r="V52" s="445"/>
      <c r="W52" s="445"/>
      <c r="X52" s="445"/>
      <c r="Y52" s="445"/>
      <c r="Z52" s="445"/>
      <c r="AA52" s="445"/>
      <c r="AB52" s="445"/>
      <c r="AC52" s="445"/>
      <c r="AD52" s="445"/>
      <c r="AE52" s="490"/>
      <c r="AF52" s="501"/>
      <c r="AG52" s="447"/>
      <c r="AH52" s="447"/>
      <c r="AI52" s="447"/>
      <c r="AJ52" s="519"/>
      <c r="AK52" s="530"/>
      <c r="AL52" s="445"/>
      <c r="AM52" s="445"/>
      <c r="AN52" s="445"/>
      <c r="AO52" s="445"/>
      <c r="AP52" s="445"/>
      <c r="AQ52" s="445"/>
      <c r="AR52" s="445"/>
      <c r="AS52" s="445"/>
      <c r="AT52" s="445"/>
      <c r="AU52" s="445"/>
      <c r="AV52" s="445"/>
      <c r="AW52" s="445"/>
      <c r="AX52" s="445"/>
      <c r="AY52" s="445"/>
      <c r="AZ52" s="597"/>
      <c r="BA52" s="597"/>
      <c r="BB52" s="597"/>
      <c r="BC52" s="597"/>
      <c r="BD52" s="597"/>
      <c r="BE52" s="559"/>
      <c r="BF52" s="559"/>
      <c r="BG52" s="559"/>
      <c r="BH52" s="559"/>
      <c r="BI52" s="584"/>
      <c r="BJ52" s="365"/>
      <c r="BK52" s="365"/>
      <c r="BL52" s="365"/>
      <c r="BM52" s="365"/>
      <c r="BN52" s="365"/>
      <c r="BO52" s="364"/>
      <c r="BP52" s="364"/>
      <c r="BQ52" s="360">
        <v>46</v>
      </c>
      <c r="BR52" s="637"/>
      <c r="BS52" s="388"/>
      <c r="BT52" s="408"/>
      <c r="BU52" s="408"/>
      <c r="BV52" s="408"/>
      <c r="BW52" s="408"/>
      <c r="BX52" s="408"/>
      <c r="BY52" s="408"/>
      <c r="BZ52" s="408"/>
      <c r="CA52" s="408"/>
      <c r="CB52" s="408"/>
      <c r="CC52" s="408"/>
      <c r="CD52" s="408"/>
      <c r="CE52" s="408"/>
      <c r="CF52" s="408"/>
      <c r="CG52" s="423"/>
      <c r="CH52" s="435"/>
      <c r="CI52" s="447"/>
      <c r="CJ52" s="447"/>
      <c r="CK52" s="447"/>
      <c r="CL52" s="681"/>
      <c r="CM52" s="435"/>
      <c r="CN52" s="447"/>
      <c r="CO52" s="447"/>
      <c r="CP52" s="447"/>
      <c r="CQ52" s="681"/>
      <c r="CR52" s="435"/>
      <c r="CS52" s="447"/>
      <c r="CT52" s="447"/>
      <c r="CU52" s="447"/>
      <c r="CV52" s="681"/>
      <c r="CW52" s="435"/>
      <c r="CX52" s="447"/>
      <c r="CY52" s="447"/>
      <c r="CZ52" s="447"/>
      <c r="DA52" s="681"/>
      <c r="DB52" s="435"/>
      <c r="DC52" s="447"/>
      <c r="DD52" s="447"/>
      <c r="DE52" s="447"/>
      <c r="DF52" s="681"/>
      <c r="DG52" s="435"/>
      <c r="DH52" s="447"/>
      <c r="DI52" s="447"/>
      <c r="DJ52" s="447"/>
      <c r="DK52" s="681"/>
      <c r="DL52" s="435"/>
      <c r="DM52" s="447"/>
      <c r="DN52" s="447"/>
      <c r="DO52" s="447"/>
      <c r="DP52" s="681"/>
      <c r="DQ52" s="435"/>
      <c r="DR52" s="447"/>
      <c r="DS52" s="447"/>
      <c r="DT52" s="447"/>
      <c r="DU52" s="681"/>
      <c r="DV52" s="388"/>
      <c r="DW52" s="408"/>
      <c r="DX52" s="408"/>
      <c r="DY52" s="408"/>
      <c r="DZ52" s="714"/>
      <c r="EA52" s="352"/>
    </row>
    <row r="53" spans="1:131" s="349" customFormat="1" ht="26.25" customHeight="1">
      <c r="A53" s="360">
        <v>26</v>
      </c>
      <c r="B53" s="388"/>
      <c r="C53" s="408"/>
      <c r="D53" s="408"/>
      <c r="E53" s="408"/>
      <c r="F53" s="408"/>
      <c r="G53" s="408"/>
      <c r="H53" s="408"/>
      <c r="I53" s="408"/>
      <c r="J53" s="408"/>
      <c r="K53" s="408"/>
      <c r="L53" s="408"/>
      <c r="M53" s="408"/>
      <c r="N53" s="408"/>
      <c r="O53" s="408"/>
      <c r="P53" s="423"/>
      <c r="Q53" s="433"/>
      <c r="R53" s="445"/>
      <c r="S53" s="445"/>
      <c r="T53" s="445"/>
      <c r="U53" s="445"/>
      <c r="V53" s="445"/>
      <c r="W53" s="445"/>
      <c r="X53" s="445"/>
      <c r="Y53" s="445"/>
      <c r="Z53" s="445"/>
      <c r="AA53" s="445"/>
      <c r="AB53" s="445"/>
      <c r="AC53" s="445"/>
      <c r="AD53" s="445"/>
      <c r="AE53" s="490"/>
      <c r="AF53" s="501"/>
      <c r="AG53" s="447"/>
      <c r="AH53" s="447"/>
      <c r="AI53" s="447"/>
      <c r="AJ53" s="519"/>
      <c r="AK53" s="530"/>
      <c r="AL53" s="445"/>
      <c r="AM53" s="445"/>
      <c r="AN53" s="445"/>
      <c r="AO53" s="445"/>
      <c r="AP53" s="445"/>
      <c r="AQ53" s="445"/>
      <c r="AR53" s="445"/>
      <c r="AS53" s="445"/>
      <c r="AT53" s="445"/>
      <c r="AU53" s="445"/>
      <c r="AV53" s="445"/>
      <c r="AW53" s="445"/>
      <c r="AX53" s="445"/>
      <c r="AY53" s="445"/>
      <c r="AZ53" s="597"/>
      <c r="BA53" s="597"/>
      <c r="BB53" s="597"/>
      <c r="BC53" s="597"/>
      <c r="BD53" s="597"/>
      <c r="BE53" s="559"/>
      <c r="BF53" s="559"/>
      <c r="BG53" s="559"/>
      <c r="BH53" s="559"/>
      <c r="BI53" s="584"/>
      <c r="BJ53" s="365"/>
      <c r="BK53" s="365"/>
      <c r="BL53" s="365"/>
      <c r="BM53" s="365"/>
      <c r="BN53" s="365"/>
      <c r="BO53" s="364"/>
      <c r="BP53" s="364"/>
      <c r="BQ53" s="360">
        <v>47</v>
      </c>
      <c r="BR53" s="637"/>
      <c r="BS53" s="388"/>
      <c r="BT53" s="408"/>
      <c r="BU53" s="408"/>
      <c r="BV53" s="408"/>
      <c r="BW53" s="408"/>
      <c r="BX53" s="408"/>
      <c r="BY53" s="408"/>
      <c r="BZ53" s="408"/>
      <c r="CA53" s="408"/>
      <c r="CB53" s="408"/>
      <c r="CC53" s="408"/>
      <c r="CD53" s="408"/>
      <c r="CE53" s="408"/>
      <c r="CF53" s="408"/>
      <c r="CG53" s="423"/>
      <c r="CH53" s="435"/>
      <c r="CI53" s="447"/>
      <c r="CJ53" s="447"/>
      <c r="CK53" s="447"/>
      <c r="CL53" s="681"/>
      <c r="CM53" s="435"/>
      <c r="CN53" s="447"/>
      <c r="CO53" s="447"/>
      <c r="CP53" s="447"/>
      <c r="CQ53" s="681"/>
      <c r="CR53" s="435"/>
      <c r="CS53" s="447"/>
      <c r="CT53" s="447"/>
      <c r="CU53" s="447"/>
      <c r="CV53" s="681"/>
      <c r="CW53" s="435"/>
      <c r="CX53" s="447"/>
      <c r="CY53" s="447"/>
      <c r="CZ53" s="447"/>
      <c r="DA53" s="681"/>
      <c r="DB53" s="435"/>
      <c r="DC53" s="447"/>
      <c r="DD53" s="447"/>
      <c r="DE53" s="447"/>
      <c r="DF53" s="681"/>
      <c r="DG53" s="435"/>
      <c r="DH53" s="447"/>
      <c r="DI53" s="447"/>
      <c r="DJ53" s="447"/>
      <c r="DK53" s="681"/>
      <c r="DL53" s="435"/>
      <c r="DM53" s="447"/>
      <c r="DN53" s="447"/>
      <c r="DO53" s="447"/>
      <c r="DP53" s="681"/>
      <c r="DQ53" s="435"/>
      <c r="DR53" s="447"/>
      <c r="DS53" s="447"/>
      <c r="DT53" s="447"/>
      <c r="DU53" s="681"/>
      <c r="DV53" s="388"/>
      <c r="DW53" s="408"/>
      <c r="DX53" s="408"/>
      <c r="DY53" s="408"/>
      <c r="DZ53" s="714"/>
      <c r="EA53" s="352"/>
    </row>
    <row r="54" spans="1:131" s="349" customFormat="1" ht="26.25" customHeight="1">
      <c r="A54" s="360">
        <v>27</v>
      </c>
      <c r="B54" s="388"/>
      <c r="C54" s="408"/>
      <c r="D54" s="408"/>
      <c r="E54" s="408"/>
      <c r="F54" s="408"/>
      <c r="G54" s="408"/>
      <c r="H54" s="408"/>
      <c r="I54" s="408"/>
      <c r="J54" s="408"/>
      <c r="K54" s="408"/>
      <c r="L54" s="408"/>
      <c r="M54" s="408"/>
      <c r="N54" s="408"/>
      <c r="O54" s="408"/>
      <c r="P54" s="423"/>
      <c r="Q54" s="433"/>
      <c r="R54" s="445"/>
      <c r="S54" s="445"/>
      <c r="T54" s="445"/>
      <c r="U54" s="445"/>
      <c r="V54" s="445"/>
      <c r="W54" s="445"/>
      <c r="X54" s="445"/>
      <c r="Y54" s="445"/>
      <c r="Z54" s="445"/>
      <c r="AA54" s="445"/>
      <c r="AB54" s="445"/>
      <c r="AC54" s="445"/>
      <c r="AD54" s="445"/>
      <c r="AE54" s="490"/>
      <c r="AF54" s="501"/>
      <c r="AG54" s="447"/>
      <c r="AH54" s="447"/>
      <c r="AI54" s="447"/>
      <c r="AJ54" s="519"/>
      <c r="AK54" s="530"/>
      <c r="AL54" s="445"/>
      <c r="AM54" s="445"/>
      <c r="AN54" s="445"/>
      <c r="AO54" s="445"/>
      <c r="AP54" s="445"/>
      <c r="AQ54" s="445"/>
      <c r="AR54" s="445"/>
      <c r="AS54" s="445"/>
      <c r="AT54" s="445"/>
      <c r="AU54" s="445"/>
      <c r="AV54" s="445"/>
      <c r="AW54" s="445"/>
      <c r="AX54" s="445"/>
      <c r="AY54" s="445"/>
      <c r="AZ54" s="597"/>
      <c r="BA54" s="597"/>
      <c r="BB54" s="597"/>
      <c r="BC54" s="597"/>
      <c r="BD54" s="597"/>
      <c r="BE54" s="559"/>
      <c r="BF54" s="559"/>
      <c r="BG54" s="559"/>
      <c r="BH54" s="559"/>
      <c r="BI54" s="584"/>
      <c r="BJ54" s="365"/>
      <c r="BK54" s="365"/>
      <c r="BL54" s="365"/>
      <c r="BM54" s="365"/>
      <c r="BN54" s="365"/>
      <c r="BO54" s="364"/>
      <c r="BP54" s="364"/>
      <c r="BQ54" s="360">
        <v>48</v>
      </c>
      <c r="BR54" s="637"/>
      <c r="BS54" s="388"/>
      <c r="BT54" s="408"/>
      <c r="BU54" s="408"/>
      <c r="BV54" s="408"/>
      <c r="BW54" s="408"/>
      <c r="BX54" s="408"/>
      <c r="BY54" s="408"/>
      <c r="BZ54" s="408"/>
      <c r="CA54" s="408"/>
      <c r="CB54" s="408"/>
      <c r="CC54" s="408"/>
      <c r="CD54" s="408"/>
      <c r="CE54" s="408"/>
      <c r="CF54" s="408"/>
      <c r="CG54" s="423"/>
      <c r="CH54" s="435"/>
      <c r="CI54" s="447"/>
      <c r="CJ54" s="447"/>
      <c r="CK54" s="447"/>
      <c r="CL54" s="681"/>
      <c r="CM54" s="435"/>
      <c r="CN54" s="447"/>
      <c r="CO54" s="447"/>
      <c r="CP54" s="447"/>
      <c r="CQ54" s="681"/>
      <c r="CR54" s="435"/>
      <c r="CS54" s="447"/>
      <c r="CT54" s="447"/>
      <c r="CU54" s="447"/>
      <c r="CV54" s="681"/>
      <c r="CW54" s="435"/>
      <c r="CX54" s="447"/>
      <c r="CY54" s="447"/>
      <c r="CZ54" s="447"/>
      <c r="DA54" s="681"/>
      <c r="DB54" s="435"/>
      <c r="DC54" s="447"/>
      <c r="DD54" s="447"/>
      <c r="DE54" s="447"/>
      <c r="DF54" s="681"/>
      <c r="DG54" s="435"/>
      <c r="DH54" s="447"/>
      <c r="DI54" s="447"/>
      <c r="DJ54" s="447"/>
      <c r="DK54" s="681"/>
      <c r="DL54" s="435"/>
      <c r="DM54" s="447"/>
      <c r="DN54" s="447"/>
      <c r="DO54" s="447"/>
      <c r="DP54" s="681"/>
      <c r="DQ54" s="435"/>
      <c r="DR54" s="447"/>
      <c r="DS54" s="447"/>
      <c r="DT54" s="447"/>
      <c r="DU54" s="681"/>
      <c r="DV54" s="388"/>
      <c r="DW54" s="408"/>
      <c r="DX54" s="408"/>
      <c r="DY54" s="408"/>
      <c r="DZ54" s="714"/>
      <c r="EA54" s="352"/>
    </row>
    <row r="55" spans="1:131" s="349" customFormat="1" ht="26.25" customHeight="1">
      <c r="A55" s="360">
        <v>28</v>
      </c>
      <c r="B55" s="388"/>
      <c r="C55" s="408"/>
      <c r="D55" s="408"/>
      <c r="E55" s="408"/>
      <c r="F55" s="408"/>
      <c r="G55" s="408"/>
      <c r="H55" s="408"/>
      <c r="I55" s="408"/>
      <c r="J55" s="408"/>
      <c r="K55" s="408"/>
      <c r="L55" s="408"/>
      <c r="M55" s="408"/>
      <c r="N55" s="408"/>
      <c r="O55" s="408"/>
      <c r="P55" s="423"/>
      <c r="Q55" s="433"/>
      <c r="R55" s="445"/>
      <c r="S55" s="445"/>
      <c r="T55" s="445"/>
      <c r="U55" s="445"/>
      <c r="V55" s="445"/>
      <c r="W55" s="445"/>
      <c r="X55" s="445"/>
      <c r="Y55" s="445"/>
      <c r="Z55" s="445"/>
      <c r="AA55" s="445"/>
      <c r="AB55" s="445"/>
      <c r="AC55" s="445"/>
      <c r="AD55" s="445"/>
      <c r="AE55" s="490"/>
      <c r="AF55" s="501"/>
      <c r="AG55" s="447"/>
      <c r="AH55" s="447"/>
      <c r="AI55" s="447"/>
      <c r="AJ55" s="519"/>
      <c r="AK55" s="530"/>
      <c r="AL55" s="445"/>
      <c r="AM55" s="445"/>
      <c r="AN55" s="445"/>
      <c r="AO55" s="445"/>
      <c r="AP55" s="445"/>
      <c r="AQ55" s="445"/>
      <c r="AR55" s="445"/>
      <c r="AS55" s="445"/>
      <c r="AT55" s="445"/>
      <c r="AU55" s="445"/>
      <c r="AV55" s="445"/>
      <c r="AW55" s="445"/>
      <c r="AX55" s="445"/>
      <c r="AY55" s="445"/>
      <c r="AZ55" s="597"/>
      <c r="BA55" s="597"/>
      <c r="BB55" s="597"/>
      <c r="BC55" s="597"/>
      <c r="BD55" s="597"/>
      <c r="BE55" s="559"/>
      <c r="BF55" s="559"/>
      <c r="BG55" s="559"/>
      <c r="BH55" s="559"/>
      <c r="BI55" s="584"/>
      <c r="BJ55" s="365"/>
      <c r="BK55" s="365"/>
      <c r="BL55" s="365"/>
      <c r="BM55" s="365"/>
      <c r="BN55" s="365"/>
      <c r="BO55" s="364"/>
      <c r="BP55" s="364"/>
      <c r="BQ55" s="360">
        <v>49</v>
      </c>
      <c r="BR55" s="637"/>
      <c r="BS55" s="388"/>
      <c r="BT55" s="408"/>
      <c r="BU55" s="408"/>
      <c r="BV55" s="408"/>
      <c r="BW55" s="408"/>
      <c r="BX55" s="408"/>
      <c r="BY55" s="408"/>
      <c r="BZ55" s="408"/>
      <c r="CA55" s="408"/>
      <c r="CB55" s="408"/>
      <c r="CC55" s="408"/>
      <c r="CD55" s="408"/>
      <c r="CE55" s="408"/>
      <c r="CF55" s="408"/>
      <c r="CG55" s="423"/>
      <c r="CH55" s="435"/>
      <c r="CI55" s="447"/>
      <c r="CJ55" s="447"/>
      <c r="CK55" s="447"/>
      <c r="CL55" s="681"/>
      <c r="CM55" s="435"/>
      <c r="CN55" s="447"/>
      <c r="CO55" s="447"/>
      <c r="CP55" s="447"/>
      <c r="CQ55" s="681"/>
      <c r="CR55" s="435"/>
      <c r="CS55" s="447"/>
      <c r="CT55" s="447"/>
      <c r="CU55" s="447"/>
      <c r="CV55" s="681"/>
      <c r="CW55" s="435"/>
      <c r="CX55" s="447"/>
      <c r="CY55" s="447"/>
      <c r="CZ55" s="447"/>
      <c r="DA55" s="681"/>
      <c r="DB55" s="435"/>
      <c r="DC55" s="447"/>
      <c r="DD55" s="447"/>
      <c r="DE55" s="447"/>
      <c r="DF55" s="681"/>
      <c r="DG55" s="435"/>
      <c r="DH55" s="447"/>
      <c r="DI55" s="447"/>
      <c r="DJ55" s="447"/>
      <c r="DK55" s="681"/>
      <c r="DL55" s="435"/>
      <c r="DM55" s="447"/>
      <c r="DN55" s="447"/>
      <c r="DO55" s="447"/>
      <c r="DP55" s="681"/>
      <c r="DQ55" s="435"/>
      <c r="DR55" s="447"/>
      <c r="DS55" s="447"/>
      <c r="DT55" s="447"/>
      <c r="DU55" s="681"/>
      <c r="DV55" s="388"/>
      <c r="DW55" s="408"/>
      <c r="DX55" s="408"/>
      <c r="DY55" s="408"/>
      <c r="DZ55" s="714"/>
      <c r="EA55" s="352"/>
    </row>
    <row r="56" spans="1:131" s="349" customFormat="1" ht="26.25" customHeight="1">
      <c r="A56" s="360">
        <v>29</v>
      </c>
      <c r="B56" s="388"/>
      <c r="C56" s="408"/>
      <c r="D56" s="408"/>
      <c r="E56" s="408"/>
      <c r="F56" s="408"/>
      <c r="G56" s="408"/>
      <c r="H56" s="408"/>
      <c r="I56" s="408"/>
      <c r="J56" s="408"/>
      <c r="K56" s="408"/>
      <c r="L56" s="408"/>
      <c r="M56" s="408"/>
      <c r="N56" s="408"/>
      <c r="O56" s="408"/>
      <c r="P56" s="423"/>
      <c r="Q56" s="433"/>
      <c r="R56" s="445"/>
      <c r="S56" s="445"/>
      <c r="T56" s="445"/>
      <c r="U56" s="445"/>
      <c r="V56" s="445"/>
      <c r="W56" s="445"/>
      <c r="X56" s="445"/>
      <c r="Y56" s="445"/>
      <c r="Z56" s="445"/>
      <c r="AA56" s="445"/>
      <c r="AB56" s="445"/>
      <c r="AC56" s="445"/>
      <c r="AD56" s="445"/>
      <c r="AE56" s="490"/>
      <c r="AF56" s="501"/>
      <c r="AG56" s="447"/>
      <c r="AH56" s="447"/>
      <c r="AI56" s="447"/>
      <c r="AJ56" s="519"/>
      <c r="AK56" s="530"/>
      <c r="AL56" s="445"/>
      <c r="AM56" s="445"/>
      <c r="AN56" s="445"/>
      <c r="AO56" s="445"/>
      <c r="AP56" s="445"/>
      <c r="AQ56" s="445"/>
      <c r="AR56" s="445"/>
      <c r="AS56" s="445"/>
      <c r="AT56" s="445"/>
      <c r="AU56" s="445"/>
      <c r="AV56" s="445"/>
      <c r="AW56" s="445"/>
      <c r="AX56" s="445"/>
      <c r="AY56" s="445"/>
      <c r="AZ56" s="597"/>
      <c r="BA56" s="597"/>
      <c r="BB56" s="597"/>
      <c r="BC56" s="597"/>
      <c r="BD56" s="597"/>
      <c r="BE56" s="559"/>
      <c r="BF56" s="559"/>
      <c r="BG56" s="559"/>
      <c r="BH56" s="559"/>
      <c r="BI56" s="584"/>
      <c r="BJ56" s="365"/>
      <c r="BK56" s="365"/>
      <c r="BL56" s="365"/>
      <c r="BM56" s="365"/>
      <c r="BN56" s="365"/>
      <c r="BO56" s="364"/>
      <c r="BP56" s="364"/>
      <c r="BQ56" s="360">
        <v>50</v>
      </c>
      <c r="BR56" s="637"/>
      <c r="BS56" s="388"/>
      <c r="BT56" s="408"/>
      <c r="BU56" s="408"/>
      <c r="BV56" s="408"/>
      <c r="BW56" s="408"/>
      <c r="BX56" s="408"/>
      <c r="BY56" s="408"/>
      <c r="BZ56" s="408"/>
      <c r="CA56" s="408"/>
      <c r="CB56" s="408"/>
      <c r="CC56" s="408"/>
      <c r="CD56" s="408"/>
      <c r="CE56" s="408"/>
      <c r="CF56" s="408"/>
      <c r="CG56" s="423"/>
      <c r="CH56" s="435"/>
      <c r="CI56" s="447"/>
      <c r="CJ56" s="447"/>
      <c r="CK56" s="447"/>
      <c r="CL56" s="681"/>
      <c r="CM56" s="435"/>
      <c r="CN56" s="447"/>
      <c r="CO56" s="447"/>
      <c r="CP56" s="447"/>
      <c r="CQ56" s="681"/>
      <c r="CR56" s="435"/>
      <c r="CS56" s="447"/>
      <c r="CT56" s="447"/>
      <c r="CU56" s="447"/>
      <c r="CV56" s="681"/>
      <c r="CW56" s="435"/>
      <c r="CX56" s="447"/>
      <c r="CY56" s="447"/>
      <c r="CZ56" s="447"/>
      <c r="DA56" s="681"/>
      <c r="DB56" s="435"/>
      <c r="DC56" s="447"/>
      <c r="DD56" s="447"/>
      <c r="DE56" s="447"/>
      <c r="DF56" s="681"/>
      <c r="DG56" s="435"/>
      <c r="DH56" s="447"/>
      <c r="DI56" s="447"/>
      <c r="DJ56" s="447"/>
      <c r="DK56" s="681"/>
      <c r="DL56" s="435"/>
      <c r="DM56" s="447"/>
      <c r="DN56" s="447"/>
      <c r="DO56" s="447"/>
      <c r="DP56" s="681"/>
      <c r="DQ56" s="435"/>
      <c r="DR56" s="447"/>
      <c r="DS56" s="447"/>
      <c r="DT56" s="447"/>
      <c r="DU56" s="681"/>
      <c r="DV56" s="388"/>
      <c r="DW56" s="408"/>
      <c r="DX56" s="408"/>
      <c r="DY56" s="408"/>
      <c r="DZ56" s="714"/>
      <c r="EA56" s="352"/>
    </row>
    <row r="57" spans="1:131" s="349" customFormat="1" ht="26.25" customHeight="1">
      <c r="A57" s="360">
        <v>30</v>
      </c>
      <c r="B57" s="388"/>
      <c r="C57" s="408"/>
      <c r="D57" s="408"/>
      <c r="E57" s="408"/>
      <c r="F57" s="408"/>
      <c r="G57" s="408"/>
      <c r="H57" s="408"/>
      <c r="I57" s="408"/>
      <c r="J57" s="408"/>
      <c r="K57" s="408"/>
      <c r="L57" s="408"/>
      <c r="M57" s="408"/>
      <c r="N57" s="408"/>
      <c r="O57" s="408"/>
      <c r="P57" s="423"/>
      <c r="Q57" s="433"/>
      <c r="R57" s="445"/>
      <c r="S57" s="445"/>
      <c r="T57" s="445"/>
      <c r="U57" s="445"/>
      <c r="V57" s="445"/>
      <c r="W57" s="445"/>
      <c r="X57" s="445"/>
      <c r="Y57" s="445"/>
      <c r="Z57" s="445"/>
      <c r="AA57" s="445"/>
      <c r="AB57" s="445"/>
      <c r="AC57" s="445"/>
      <c r="AD57" s="445"/>
      <c r="AE57" s="490"/>
      <c r="AF57" s="501"/>
      <c r="AG57" s="447"/>
      <c r="AH57" s="447"/>
      <c r="AI57" s="447"/>
      <c r="AJ57" s="519"/>
      <c r="AK57" s="530"/>
      <c r="AL57" s="445"/>
      <c r="AM57" s="445"/>
      <c r="AN57" s="445"/>
      <c r="AO57" s="445"/>
      <c r="AP57" s="445"/>
      <c r="AQ57" s="445"/>
      <c r="AR57" s="445"/>
      <c r="AS57" s="445"/>
      <c r="AT57" s="445"/>
      <c r="AU57" s="445"/>
      <c r="AV57" s="445"/>
      <c r="AW57" s="445"/>
      <c r="AX57" s="445"/>
      <c r="AY57" s="445"/>
      <c r="AZ57" s="597"/>
      <c r="BA57" s="597"/>
      <c r="BB57" s="597"/>
      <c r="BC57" s="597"/>
      <c r="BD57" s="597"/>
      <c r="BE57" s="559"/>
      <c r="BF57" s="559"/>
      <c r="BG57" s="559"/>
      <c r="BH57" s="559"/>
      <c r="BI57" s="584"/>
      <c r="BJ57" s="365"/>
      <c r="BK57" s="365"/>
      <c r="BL57" s="365"/>
      <c r="BM57" s="365"/>
      <c r="BN57" s="365"/>
      <c r="BO57" s="364"/>
      <c r="BP57" s="364"/>
      <c r="BQ57" s="360">
        <v>51</v>
      </c>
      <c r="BR57" s="637"/>
      <c r="BS57" s="388"/>
      <c r="BT57" s="408"/>
      <c r="BU57" s="408"/>
      <c r="BV57" s="408"/>
      <c r="BW57" s="408"/>
      <c r="BX57" s="408"/>
      <c r="BY57" s="408"/>
      <c r="BZ57" s="408"/>
      <c r="CA57" s="408"/>
      <c r="CB57" s="408"/>
      <c r="CC57" s="408"/>
      <c r="CD57" s="408"/>
      <c r="CE57" s="408"/>
      <c r="CF57" s="408"/>
      <c r="CG57" s="423"/>
      <c r="CH57" s="435"/>
      <c r="CI57" s="447"/>
      <c r="CJ57" s="447"/>
      <c r="CK57" s="447"/>
      <c r="CL57" s="681"/>
      <c r="CM57" s="435"/>
      <c r="CN57" s="447"/>
      <c r="CO57" s="447"/>
      <c r="CP57" s="447"/>
      <c r="CQ57" s="681"/>
      <c r="CR57" s="435"/>
      <c r="CS57" s="447"/>
      <c r="CT57" s="447"/>
      <c r="CU57" s="447"/>
      <c r="CV57" s="681"/>
      <c r="CW57" s="435"/>
      <c r="CX57" s="447"/>
      <c r="CY57" s="447"/>
      <c r="CZ57" s="447"/>
      <c r="DA57" s="681"/>
      <c r="DB57" s="435"/>
      <c r="DC57" s="447"/>
      <c r="DD57" s="447"/>
      <c r="DE57" s="447"/>
      <c r="DF57" s="681"/>
      <c r="DG57" s="435"/>
      <c r="DH57" s="447"/>
      <c r="DI57" s="447"/>
      <c r="DJ57" s="447"/>
      <c r="DK57" s="681"/>
      <c r="DL57" s="435"/>
      <c r="DM57" s="447"/>
      <c r="DN57" s="447"/>
      <c r="DO57" s="447"/>
      <c r="DP57" s="681"/>
      <c r="DQ57" s="435"/>
      <c r="DR57" s="447"/>
      <c r="DS57" s="447"/>
      <c r="DT57" s="447"/>
      <c r="DU57" s="681"/>
      <c r="DV57" s="388"/>
      <c r="DW57" s="408"/>
      <c r="DX57" s="408"/>
      <c r="DY57" s="408"/>
      <c r="DZ57" s="714"/>
      <c r="EA57" s="352"/>
    </row>
    <row r="58" spans="1:131" s="349" customFormat="1" ht="26.25" customHeight="1">
      <c r="A58" s="360">
        <v>31</v>
      </c>
      <c r="B58" s="388"/>
      <c r="C58" s="408"/>
      <c r="D58" s="408"/>
      <c r="E58" s="408"/>
      <c r="F58" s="408"/>
      <c r="G58" s="408"/>
      <c r="H58" s="408"/>
      <c r="I58" s="408"/>
      <c r="J58" s="408"/>
      <c r="K58" s="408"/>
      <c r="L58" s="408"/>
      <c r="M58" s="408"/>
      <c r="N58" s="408"/>
      <c r="O58" s="408"/>
      <c r="P58" s="423"/>
      <c r="Q58" s="433"/>
      <c r="R58" s="445"/>
      <c r="S58" s="445"/>
      <c r="T58" s="445"/>
      <c r="U58" s="445"/>
      <c r="V58" s="445"/>
      <c r="W58" s="445"/>
      <c r="X58" s="445"/>
      <c r="Y58" s="445"/>
      <c r="Z58" s="445"/>
      <c r="AA58" s="445"/>
      <c r="AB58" s="445"/>
      <c r="AC58" s="445"/>
      <c r="AD58" s="445"/>
      <c r="AE58" s="490"/>
      <c r="AF58" s="501"/>
      <c r="AG58" s="447"/>
      <c r="AH58" s="447"/>
      <c r="AI58" s="447"/>
      <c r="AJ58" s="519"/>
      <c r="AK58" s="530"/>
      <c r="AL58" s="445"/>
      <c r="AM58" s="445"/>
      <c r="AN58" s="445"/>
      <c r="AO58" s="445"/>
      <c r="AP58" s="445"/>
      <c r="AQ58" s="445"/>
      <c r="AR58" s="445"/>
      <c r="AS58" s="445"/>
      <c r="AT58" s="445"/>
      <c r="AU58" s="445"/>
      <c r="AV58" s="445"/>
      <c r="AW58" s="445"/>
      <c r="AX58" s="445"/>
      <c r="AY58" s="445"/>
      <c r="AZ58" s="597"/>
      <c r="BA58" s="597"/>
      <c r="BB58" s="597"/>
      <c r="BC58" s="597"/>
      <c r="BD58" s="597"/>
      <c r="BE58" s="559"/>
      <c r="BF58" s="559"/>
      <c r="BG58" s="559"/>
      <c r="BH58" s="559"/>
      <c r="BI58" s="584"/>
      <c r="BJ58" s="365"/>
      <c r="BK58" s="365"/>
      <c r="BL58" s="365"/>
      <c r="BM58" s="365"/>
      <c r="BN58" s="365"/>
      <c r="BO58" s="364"/>
      <c r="BP58" s="364"/>
      <c r="BQ58" s="360">
        <v>52</v>
      </c>
      <c r="BR58" s="637"/>
      <c r="BS58" s="388"/>
      <c r="BT58" s="408"/>
      <c r="BU58" s="408"/>
      <c r="BV58" s="408"/>
      <c r="BW58" s="408"/>
      <c r="BX58" s="408"/>
      <c r="BY58" s="408"/>
      <c r="BZ58" s="408"/>
      <c r="CA58" s="408"/>
      <c r="CB58" s="408"/>
      <c r="CC58" s="408"/>
      <c r="CD58" s="408"/>
      <c r="CE58" s="408"/>
      <c r="CF58" s="408"/>
      <c r="CG58" s="423"/>
      <c r="CH58" s="435"/>
      <c r="CI58" s="447"/>
      <c r="CJ58" s="447"/>
      <c r="CK58" s="447"/>
      <c r="CL58" s="681"/>
      <c r="CM58" s="435"/>
      <c r="CN58" s="447"/>
      <c r="CO58" s="447"/>
      <c r="CP58" s="447"/>
      <c r="CQ58" s="681"/>
      <c r="CR58" s="435"/>
      <c r="CS58" s="447"/>
      <c r="CT58" s="447"/>
      <c r="CU58" s="447"/>
      <c r="CV58" s="681"/>
      <c r="CW58" s="435"/>
      <c r="CX58" s="447"/>
      <c r="CY58" s="447"/>
      <c r="CZ58" s="447"/>
      <c r="DA58" s="681"/>
      <c r="DB58" s="435"/>
      <c r="DC58" s="447"/>
      <c r="DD58" s="447"/>
      <c r="DE58" s="447"/>
      <c r="DF58" s="681"/>
      <c r="DG58" s="435"/>
      <c r="DH58" s="447"/>
      <c r="DI58" s="447"/>
      <c r="DJ58" s="447"/>
      <c r="DK58" s="681"/>
      <c r="DL58" s="435"/>
      <c r="DM58" s="447"/>
      <c r="DN58" s="447"/>
      <c r="DO58" s="447"/>
      <c r="DP58" s="681"/>
      <c r="DQ58" s="435"/>
      <c r="DR58" s="447"/>
      <c r="DS58" s="447"/>
      <c r="DT58" s="447"/>
      <c r="DU58" s="681"/>
      <c r="DV58" s="388"/>
      <c r="DW58" s="408"/>
      <c r="DX58" s="408"/>
      <c r="DY58" s="408"/>
      <c r="DZ58" s="714"/>
      <c r="EA58" s="352"/>
    </row>
    <row r="59" spans="1:131" s="349" customFormat="1" ht="26.25" customHeight="1">
      <c r="A59" s="360">
        <v>32</v>
      </c>
      <c r="B59" s="388"/>
      <c r="C59" s="408"/>
      <c r="D59" s="408"/>
      <c r="E59" s="408"/>
      <c r="F59" s="408"/>
      <c r="G59" s="408"/>
      <c r="H59" s="408"/>
      <c r="I59" s="408"/>
      <c r="J59" s="408"/>
      <c r="K59" s="408"/>
      <c r="L59" s="408"/>
      <c r="M59" s="408"/>
      <c r="N59" s="408"/>
      <c r="O59" s="408"/>
      <c r="P59" s="423"/>
      <c r="Q59" s="433"/>
      <c r="R59" s="445"/>
      <c r="S59" s="445"/>
      <c r="T59" s="445"/>
      <c r="U59" s="445"/>
      <c r="V59" s="445"/>
      <c r="W59" s="445"/>
      <c r="X59" s="445"/>
      <c r="Y59" s="445"/>
      <c r="Z59" s="445"/>
      <c r="AA59" s="445"/>
      <c r="AB59" s="445"/>
      <c r="AC59" s="445"/>
      <c r="AD59" s="445"/>
      <c r="AE59" s="490"/>
      <c r="AF59" s="501"/>
      <c r="AG59" s="447"/>
      <c r="AH59" s="447"/>
      <c r="AI59" s="447"/>
      <c r="AJ59" s="519"/>
      <c r="AK59" s="530"/>
      <c r="AL59" s="445"/>
      <c r="AM59" s="445"/>
      <c r="AN59" s="445"/>
      <c r="AO59" s="445"/>
      <c r="AP59" s="445"/>
      <c r="AQ59" s="445"/>
      <c r="AR59" s="445"/>
      <c r="AS59" s="445"/>
      <c r="AT59" s="445"/>
      <c r="AU59" s="445"/>
      <c r="AV59" s="445"/>
      <c r="AW59" s="445"/>
      <c r="AX59" s="445"/>
      <c r="AY59" s="445"/>
      <c r="AZ59" s="597"/>
      <c r="BA59" s="597"/>
      <c r="BB59" s="597"/>
      <c r="BC59" s="597"/>
      <c r="BD59" s="597"/>
      <c r="BE59" s="559"/>
      <c r="BF59" s="559"/>
      <c r="BG59" s="559"/>
      <c r="BH59" s="559"/>
      <c r="BI59" s="584"/>
      <c r="BJ59" s="365"/>
      <c r="BK59" s="365"/>
      <c r="BL59" s="365"/>
      <c r="BM59" s="365"/>
      <c r="BN59" s="365"/>
      <c r="BO59" s="364"/>
      <c r="BP59" s="364"/>
      <c r="BQ59" s="360">
        <v>53</v>
      </c>
      <c r="BR59" s="637"/>
      <c r="BS59" s="388"/>
      <c r="BT59" s="408"/>
      <c r="BU59" s="408"/>
      <c r="BV59" s="408"/>
      <c r="BW59" s="408"/>
      <c r="BX59" s="408"/>
      <c r="BY59" s="408"/>
      <c r="BZ59" s="408"/>
      <c r="CA59" s="408"/>
      <c r="CB59" s="408"/>
      <c r="CC59" s="408"/>
      <c r="CD59" s="408"/>
      <c r="CE59" s="408"/>
      <c r="CF59" s="408"/>
      <c r="CG59" s="423"/>
      <c r="CH59" s="435"/>
      <c r="CI59" s="447"/>
      <c r="CJ59" s="447"/>
      <c r="CK59" s="447"/>
      <c r="CL59" s="681"/>
      <c r="CM59" s="435"/>
      <c r="CN59" s="447"/>
      <c r="CO59" s="447"/>
      <c r="CP59" s="447"/>
      <c r="CQ59" s="681"/>
      <c r="CR59" s="435"/>
      <c r="CS59" s="447"/>
      <c r="CT59" s="447"/>
      <c r="CU59" s="447"/>
      <c r="CV59" s="681"/>
      <c r="CW59" s="435"/>
      <c r="CX59" s="447"/>
      <c r="CY59" s="447"/>
      <c r="CZ59" s="447"/>
      <c r="DA59" s="681"/>
      <c r="DB59" s="435"/>
      <c r="DC59" s="447"/>
      <c r="DD59" s="447"/>
      <c r="DE59" s="447"/>
      <c r="DF59" s="681"/>
      <c r="DG59" s="435"/>
      <c r="DH59" s="447"/>
      <c r="DI59" s="447"/>
      <c r="DJ59" s="447"/>
      <c r="DK59" s="681"/>
      <c r="DL59" s="435"/>
      <c r="DM59" s="447"/>
      <c r="DN59" s="447"/>
      <c r="DO59" s="447"/>
      <c r="DP59" s="681"/>
      <c r="DQ59" s="435"/>
      <c r="DR59" s="447"/>
      <c r="DS59" s="447"/>
      <c r="DT59" s="447"/>
      <c r="DU59" s="681"/>
      <c r="DV59" s="388"/>
      <c r="DW59" s="408"/>
      <c r="DX59" s="408"/>
      <c r="DY59" s="408"/>
      <c r="DZ59" s="714"/>
      <c r="EA59" s="352"/>
    </row>
    <row r="60" spans="1:131" s="349" customFormat="1" ht="26.25" customHeight="1">
      <c r="A60" s="360">
        <v>33</v>
      </c>
      <c r="B60" s="388"/>
      <c r="C60" s="408"/>
      <c r="D60" s="408"/>
      <c r="E60" s="408"/>
      <c r="F60" s="408"/>
      <c r="G60" s="408"/>
      <c r="H60" s="408"/>
      <c r="I60" s="408"/>
      <c r="J60" s="408"/>
      <c r="K60" s="408"/>
      <c r="L60" s="408"/>
      <c r="M60" s="408"/>
      <c r="N60" s="408"/>
      <c r="O60" s="408"/>
      <c r="P60" s="423"/>
      <c r="Q60" s="433"/>
      <c r="R60" s="445"/>
      <c r="S60" s="445"/>
      <c r="T60" s="445"/>
      <c r="U60" s="445"/>
      <c r="V60" s="445"/>
      <c r="W60" s="445"/>
      <c r="X60" s="445"/>
      <c r="Y60" s="445"/>
      <c r="Z60" s="445"/>
      <c r="AA60" s="445"/>
      <c r="AB60" s="445"/>
      <c r="AC60" s="445"/>
      <c r="AD60" s="445"/>
      <c r="AE60" s="490"/>
      <c r="AF60" s="501"/>
      <c r="AG60" s="447"/>
      <c r="AH60" s="447"/>
      <c r="AI60" s="447"/>
      <c r="AJ60" s="519"/>
      <c r="AK60" s="530"/>
      <c r="AL60" s="445"/>
      <c r="AM60" s="445"/>
      <c r="AN60" s="445"/>
      <c r="AO60" s="445"/>
      <c r="AP60" s="445"/>
      <c r="AQ60" s="445"/>
      <c r="AR60" s="445"/>
      <c r="AS60" s="445"/>
      <c r="AT60" s="445"/>
      <c r="AU60" s="445"/>
      <c r="AV60" s="445"/>
      <c r="AW60" s="445"/>
      <c r="AX60" s="445"/>
      <c r="AY60" s="445"/>
      <c r="AZ60" s="597"/>
      <c r="BA60" s="597"/>
      <c r="BB60" s="597"/>
      <c r="BC60" s="597"/>
      <c r="BD60" s="597"/>
      <c r="BE60" s="559"/>
      <c r="BF60" s="559"/>
      <c r="BG60" s="559"/>
      <c r="BH60" s="559"/>
      <c r="BI60" s="584"/>
      <c r="BJ60" s="365"/>
      <c r="BK60" s="365"/>
      <c r="BL60" s="365"/>
      <c r="BM60" s="365"/>
      <c r="BN60" s="365"/>
      <c r="BO60" s="364"/>
      <c r="BP60" s="364"/>
      <c r="BQ60" s="360">
        <v>54</v>
      </c>
      <c r="BR60" s="637"/>
      <c r="BS60" s="388"/>
      <c r="BT60" s="408"/>
      <c r="BU60" s="408"/>
      <c r="BV60" s="408"/>
      <c r="BW60" s="408"/>
      <c r="BX60" s="408"/>
      <c r="BY60" s="408"/>
      <c r="BZ60" s="408"/>
      <c r="CA60" s="408"/>
      <c r="CB60" s="408"/>
      <c r="CC60" s="408"/>
      <c r="CD60" s="408"/>
      <c r="CE60" s="408"/>
      <c r="CF60" s="408"/>
      <c r="CG60" s="423"/>
      <c r="CH60" s="435"/>
      <c r="CI60" s="447"/>
      <c r="CJ60" s="447"/>
      <c r="CK60" s="447"/>
      <c r="CL60" s="681"/>
      <c r="CM60" s="435"/>
      <c r="CN60" s="447"/>
      <c r="CO60" s="447"/>
      <c r="CP60" s="447"/>
      <c r="CQ60" s="681"/>
      <c r="CR60" s="435"/>
      <c r="CS60" s="447"/>
      <c r="CT60" s="447"/>
      <c r="CU60" s="447"/>
      <c r="CV60" s="681"/>
      <c r="CW60" s="435"/>
      <c r="CX60" s="447"/>
      <c r="CY60" s="447"/>
      <c r="CZ60" s="447"/>
      <c r="DA60" s="681"/>
      <c r="DB60" s="435"/>
      <c r="DC60" s="447"/>
      <c r="DD60" s="447"/>
      <c r="DE60" s="447"/>
      <c r="DF60" s="681"/>
      <c r="DG60" s="435"/>
      <c r="DH60" s="447"/>
      <c r="DI60" s="447"/>
      <c r="DJ60" s="447"/>
      <c r="DK60" s="681"/>
      <c r="DL60" s="435"/>
      <c r="DM60" s="447"/>
      <c r="DN60" s="447"/>
      <c r="DO60" s="447"/>
      <c r="DP60" s="681"/>
      <c r="DQ60" s="435"/>
      <c r="DR60" s="447"/>
      <c r="DS60" s="447"/>
      <c r="DT60" s="447"/>
      <c r="DU60" s="681"/>
      <c r="DV60" s="388"/>
      <c r="DW60" s="408"/>
      <c r="DX60" s="408"/>
      <c r="DY60" s="408"/>
      <c r="DZ60" s="714"/>
      <c r="EA60" s="352"/>
    </row>
    <row r="61" spans="1:131" s="349" customFormat="1" ht="26.25" customHeight="1">
      <c r="A61" s="360">
        <v>34</v>
      </c>
      <c r="B61" s="388"/>
      <c r="C61" s="408"/>
      <c r="D61" s="408"/>
      <c r="E61" s="408"/>
      <c r="F61" s="408"/>
      <c r="G61" s="408"/>
      <c r="H61" s="408"/>
      <c r="I61" s="408"/>
      <c r="J61" s="408"/>
      <c r="K61" s="408"/>
      <c r="L61" s="408"/>
      <c r="M61" s="408"/>
      <c r="N61" s="408"/>
      <c r="O61" s="408"/>
      <c r="P61" s="423"/>
      <c r="Q61" s="433"/>
      <c r="R61" s="445"/>
      <c r="S61" s="445"/>
      <c r="T61" s="445"/>
      <c r="U61" s="445"/>
      <c r="V61" s="445"/>
      <c r="W61" s="445"/>
      <c r="X61" s="445"/>
      <c r="Y61" s="445"/>
      <c r="Z61" s="445"/>
      <c r="AA61" s="445"/>
      <c r="AB61" s="445"/>
      <c r="AC61" s="445"/>
      <c r="AD61" s="445"/>
      <c r="AE61" s="490"/>
      <c r="AF61" s="501"/>
      <c r="AG61" s="447"/>
      <c r="AH61" s="447"/>
      <c r="AI61" s="447"/>
      <c r="AJ61" s="519"/>
      <c r="AK61" s="530"/>
      <c r="AL61" s="445"/>
      <c r="AM61" s="445"/>
      <c r="AN61" s="445"/>
      <c r="AO61" s="445"/>
      <c r="AP61" s="445"/>
      <c r="AQ61" s="445"/>
      <c r="AR61" s="445"/>
      <c r="AS61" s="445"/>
      <c r="AT61" s="445"/>
      <c r="AU61" s="445"/>
      <c r="AV61" s="445"/>
      <c r="AW61" s="445"/>
      <c r="AX61" s="445"/>
      <c r="AY61" s="445"/>
      <c r="AZ61" s="597"/>
      <c r="BA61" s="597"/>
      <c r="BB61" s="597"/>
      <c r="BC61" s="597"/>
      <c r="BD61" s="597"/>
      <c r="BE61" s="559"/>
      <c r="BF61" s="559"/>
      <c r="BG61" s="559"/>
      <c r="BH61" s="559"/>
      <c r="BI61" s="584"/>
      <c r="BJ61" s="365"/>
      <c r="BK61" s="365"/>
      <c r="BL61" s="365"/>
      <c r="BM61" s="365"/>
      <c r="BN61" s="365"/>
      <c r="BO61" s="364"/>
      <c r="BP61" s="364"/>
      <c r="BQ61" s="360">
        <v>55</v>
      </c>
      <c r="BR61" s="637"/>
      <c r="BS61" s="388"/>
      <c r="BT61" s="408"/>
      <c r="BU61" s="408"/>
      <c r="BV61" s="408"/>
      <c r="BW61" s="408"/>
      <c r="BX61" s="408"/>
      <c r="BY61" s="408"/>
      <c r="BZ61" s="408"/>
      <c r="CA61" s="408"/>
      <c r="CB61" s="408"/>
      <c r="CC61" s="408"/>
      <c r="CD61" s="408"/>
      <c r="CE61" s="408"/>
      <c r="CF61" s="408"/>
      <c r="CG61" s="423"/>
      <c r="CH61" s="435"/>
      <c r="CI61" s="447"/>
      <c r="CJ61" s="447"/>
      <c r="CK61" s="447"/>
      <c r="CL61" s="681"/>
      <c r="CM61" s="435"/>
      <c r="CN61" s="447"/>
      <c r="CO61" s="447"/>
      <c r="CP61" s="447"/>
      <c r="CQ61" s="681"/>
      <c r="CR61" s="435"/>
      <c r="CS61" s="447"/>
      <c r="CT61" s="447"/>
      <c r="CU61" s="447"/>
      <c r="CV61" s="681"/>
      <c r="CW61" s="435"/>
      <c r="CX61" s="447"/>
      <c r="CY61" s="447"/>
      <c r="CZ61" s="447"/>
      <c r="DA61" s="681"/>
      <c r="DB61" s="435"/>
      <c r="DC61" s="447"/>
      <c r="DD61" s="447"/>
      <c r="DE61" s="447"/>
      <c r="DF61" s="681"/>
      <c r="DG61" s="435"/>
      <c r="DH61" s="447"/>
      <c r="DI61" s="447"/>
      <c r="DJ61" s="447"/>
      <c r="DK61" s="681"/>
      <c r="DL61" s="435"/>
      <c r="DM61" s="447"/>
      <c r="DN61" s="447"/>
      <c r="DO61" s="447"/>
      <c r="DP61" s="681"/>
      <c r="DQ61" s="435"/>
      <c r="DR61" s="447"/>
      <c r="DS61" s="447"/>
      <c r="DT61" s="447"/>
      <c r="DU61" s="681"/>
      <c r="DV61" s="388"/>
      <c r="DW61" s="408"/>
      <c r="DX61" s="408"/>
      <c r="DY61" s="408"/>
      <c r="DZ61" s="714"/>
      <c r="EA61" s="352"/>
    </row>
    <row r="62" spans="1:131" s="349" customFormat="1" ht="26.25" customHeight="1">
      <c r="A62" s="360">
        <v>35</v>
      </c>
      <c r="B62" s="388"/>
      <c r="C62" s="408"/>
      <c r="D62" s="408"/>
      <c r="E62" s="408"/>
      <c r="F62" s="408"/>
      <c r="G62" s="408"/>
      <c r="H62" s="408"/>
      <c r="I62" s="408"/>
      <c r="J62" s="408"/>
      <c r="K62" s="408"/>
      <c r="L62" s="408"/>
      <c r="M62" s="408"/>
      <c r="N62" s="408"/>
      <c r="O62" s="408"/>
      <c r="P62" s="423"/>
      <c r="Q62" s="433"/>
      <c r="R62" s="445"/>
      <c r="S62" s="445"/>
      <c r="T62" s="445"/>
      <c r="U62" s="445"/>
      <c r="V62" s="445"/>
      <c r="W62" s="445"/>
      <c r="X62" s="445"/>
      <c r="Y62" s="445"/>
      <c r="Z62" s="445"/>
      <c r="AA62" s="445"/>
      <c r="AB62" s="445"/>
      <c r="AC62" s="445"/>
      <c r="AD62" s="445"/>
      <c r="AE62" s="490"/>
      <c r="AF62" s="501"/>
      <c r="AG62" s="447"/>
      <c r="AH62" s="447"/>
      <c r="AI62" s="447"/>
      <c r="AJ62" s="519"/>
      <c r="AK62" s="530"/>
      <c r="AL62" s="445"/>
      <c r="AM62" s="445"/>
      <c r="AN62" s="445"/>
      <c r="AO62" s="445"/>
      <c r="AP62" s="445"/>
      <c r="AQ62" s="445"/>
      <c r="AR62" s="445"/>
      <c r="AS62" s="445"/>
      <c r="AT62" s="445"/>
      <c r="AU62" s="445"/>
      <c r="AV62" s="445"/>
      <c r="AW62" s="445"/>
      <c r="AX62" s="445"/>
      <c r="AY62" s="445"/>
      <c r="AZ62" s="597"/>
      <c r="BA62" s="597"/>
      <c r="BB62" s="597"/>
      <c r="BC62" s="597"/>
      <c r="BD62" s="597"/>
      <c r="BE62" s="559"/>
      <c r="BF62" s="559"/>
      <c r="BG62" s="559"/>
      <c r="BH62" s="559"/>
      <c r="BI62" s="584"/>
      <c r="BJ62" s="622" t="s">
        <v>172</v>
      </c>
      <c r="BK62" s="593"/>
      <c r="BL62" s="593"/>
      <c r="BM62" s="593"/>
      <c r="BN62" s="606"/>
      <c r="BO62" s="364"/>
      <c r="BP62" s="364"/>
      <c r="BQ62" s="360">
        <v>56</v>
      </c>
      <c r="BR62" s="637"/>
      <c r="BS62" s="388"/>
      <c r="BT62" s="408"/>
      <c r="BU62" s="408"/>
      <c r="BV62" s="408"/>
      <c r="BW62" s="408"/>
      <c r="BX62" s="408"/>
      <c r="BY62" s="408"/>
      <c r="BZ62" s="408"/>
      <c r="CA62" s="408"/>
      <c r="CB62" s="408"/>
      <c r="CC62" s="408"/>
      <c r="CD62" s="408"/>
      <c r="CE62" s="408"/>
      <c r="CF62" s="408"/>
      <c r="CG62" s="423"/>
      <c r="CH62" s="435"/>
      <c r="CI62" s="447"/>
      <c r="CJ62" s="447"/>
      <c r="CK62" s="447"/>
      <c r="CL62" s="681"/>
      <c r="CM62" s="435"/>
      <c r="CN62" s="447"/>
      <c r="CO62" s="447"/>
      <c r="CP62" s="447"/>
      <c r="CQ62" s="681"/>
      <c r="CR62" s="435"/>
      <c r="CS62" s="447"/>
      <c r="CT62" s="447"/>
      <c r="CU62" s="447"/>
      <c r="CV62" s="681"/>
      <c r="CW62" s="435"/>
      <c r="CX62" s="447"/>
      <c r="CY62" s="447"/>
      <c r="CZ62" s="447"/>
      <c r="DA62" s="681"/>
      <c r="DB62" s="435"/>
      <c r="DC62" s="447"/>
      <c r="DD62" s="447"/>
      <c r="DE62" s="447"/>
      <c r="DF62" s="681"/>
      <c r="DG62" s="435"/>
      <c r="DH62" s="447"/>
      <c r="DI62" s="447"/>
      <c r="DJ62" s="447"/>
      <c r="DK62" s="681"/>
      <c r="DL62" s="435"/>
      <c r="DM62" s="447"/>
      <c r="DN62" s="447"/>
      <c r="DO62" s="447"/>
      <c r="DP62" s="681"/>
      <c r="DQ62" s="435"/>
      <c r="DR62" s="447"/>
      <c r="DS62" s="447"/>
      <c r="DT62" s="447"/>
      <c r="DU62" s="681"/>
      <c r="DV62" s="388"/>
      <c r="DW62" s="408"/>
      <c r="DX62" s="408"/>
      <c r="DY62" s="408"/>
      <c r="DZ62" s="714"/>
      <c r="EA62" s="352"/>
    </row>
    <row r="63" spans="1:131" s="349" customFormat="1" ht="26.25" customHeight="1">
      <c r="A63" s="361" t="s">
        <v>394</v>
      </c>
      <c r="B63" s="389" t="s">
        <v>408</v>
      </c>
      <c r="C63" s="409"/>
      <c r="D63" s="409"/>
      <c r="E63" s="409"/>
      <c r="F63" s="409"/>
      <c r="G63" s="409"/>
      <c r="H63" s="409"/>
      <c r="I63" s="409"/>
      <c r="J63" s="409"/>
      <c r="K63" s="409"/>
      <c r="L63" s="409"/>
      <c r="M63" s="409"/>
      <c r="N63" s="409"/>
      <c r="O63" s="409"/>
      <c r="P63" s="424"/>
      <c r="Q63" s="434"/>
      <c r="R63" s="446"/>
      <c r="S63" s="446"/>
      <c r="T63" s="446"/>
      <c r="U63" s="446"/>
      <c r="V63" s="446"/>
      <c r="W63" s="446"/>
      <c r="X63" s="446"/>
      <c r="Y63" s="446"/>
      <c r="Z63" s="446"/>
      <c r="AA63" s="446"/>
      <c r="AB63" s="446"/>
      <c r="AC63" s="446"/>
      <c r="AD63" s="446"/>
      <c r="AE63" s="491"/>
      <c r="AF63" s="502">
        <v>437</v>
      </c>
      <c r="AG63" s="443"/>
      <c r="AH63" s="443"/>
      <c r="AI63" s="443"/>
      <c r="AJ63" s="520"/>
      <c r="AK63" s="528"/>
      <c r="AL63" s="446"/>
      <c r="AM63" s="446"/>
      <c r="AN63" s="446"/>
      <c r="AO63" s="446"/>
      <c r="AP63" s="443"/>
      <c r="AQ63" s="443"/>
      <c r="AR63" s="443"/>
      <c r="AS63" s="443"/>
      <c r="AT63" s="443"/>
      <c r="AU63" s="443">
        <v>2064</v>
      </c>
      <c r="AV63" s="443"/>
      <c r="AW63" s="443"/>
      <c r="AX63" s="443"/>
      <c r="AY63" s="443"/>
      <c r="AZ63" s="598"/>
      <c r="BA63" s="598"/>
      <c r="BB63" s="598"/>
      <c r="BC63" s="598"/>
      <c r="BD63" s="598"/>
      <c r="BE63" s="561"/>
      <c r="BF63" s="561"/>
      <c r="BG63" s="561"/>
      <c r="BH63" s="561"/>
      <c r="BI63" s="586"/>
      <c r="BJ63" s="594" t="s">
        <v>109</v>
      </c>
      <c r="BK63" s="605"/>
      <c r="BL63" s="605"/>
      <c r="BM63" s="605"/>
      <c r="BN63" s="607"/>
      <c r="BO63" s="364"/>
      <c r="BP63" s="364"/>
      <c r="BQ63" s="360">
        <v>57</v>
      </c>
      <c r="BR63" s="637"/>
      <c r="BS63" s="388"/>
      <c r="BT63" s="408"/>
      <c r="BU63" s="408"/>
      <c r="BV63" s="408"/>
      <c r="BW63" s="408"/>
      <c r="BX63" s="408"/>
      <c r="BY63" s="408"/>
      <c r="BZ63" s="408"/>
      <c r="CA63" s="408"/>
      <c r="CB63" s="408"/>
      <c r="CC63" s="408"/>
      <c r="CD63" s="408"/>
      <c r="CE63" s="408"/>
      <c r="CF63" s="408"/>
      <c r="CG63" s="423"/>
      <c r="CH63" s="435"/>
      <c r="CI63" s="447"/>
      <c r="CJ63" s="447"/>
      <c r="CK63" s="447"/>
      <c r="CL63" s="681"/>
      <c r="CM63" s="435"/>
      <c r="CN63" s="447"/>
      <c r="CO63" s="447"/>
      <c r="CP63" s="447"/>
      <c r="CQ63" s="681"/>
      <c r="CR63" s="435"/>
      <c r="CS63" s="447"/>
      <c r="CT63" s="447"/>
      <c r="CU63" s="447"/>
      <c r="CV63" s="681"/>
      <c r="CW63" s="435"/>
      <c r="CX63" s="447"/>
      <c r="CY63" s="447"/>
      <c r="CZ63" s="447"/>
      <c r="DA63" s="681"/>
      <c r="DB63" s="435"/>
      <c r="DC63" s="447"/>
      <c r="DD63" s="447"/>
      <c r="DE63" s="447"/>
      <c r="DF63" s="681"/>
      <c r="DG63" s="435"/>
      <c r="DH63" s="447"/>
      <c r="DI63" s="447"/>
      <c r="DJ63" s="447"/>
      <c r="DK63" s="681"/>
      <c r="DL63" s="435"/>
      <c r="DM63" s="447"/>
      <c r="DN63" s="447"/>
      <c r="DO63" s="447"/>
      <c r="DP63" s="681"/>
      <c r="DQ63" s="435"/>
      <c r="DR63" s="447"/>
      <c r="DS63" s="447"/>
      <c r="DT63" s="447"/>
      <c r="DU63" s="681"/>
      <c r="DV63" s="388"/>
      <c r="DW63" s="408"/>
      <c r="DX63" s="408"/>
      <c r="DY63" s="408"/>
      <c r="DZ63" s="714"/>
      <c r="EA63" s="352"/>
    </row>
    <row r="64" spans="1:131" s="349" customFormat="1" ht="26.25" customHeight="1">
      <c r="A64" s="364"/>
      <c r="B64" s="364"/>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c r="BP64" s="364"/>
      <c r="BQ64" s="360">
        <v>58</v>
      </c>
      <c r="BR64" s="637"/>
      <c r="BS64" s="388"/>
      <c r="BT64" s="408"/>
      <c r="BU64" s="408"/>
      <c r="BV64" s="408"/>
      <c r="BW64" s="408"/>
      <c r="BX64" s="408"/>
      <c r="BY64" s="408"/>
      <c r="BZ64" s="408"/>
      <c r="CA64" s="408"/>
      <c r="CB64" s="408"/>
      <c r="CC64" s="408"/>
      <c r="CD64" s="408"/>
      <c r="CE64" s="408"/>
      <c r="CF64" s="408"/>
      <c r="CG64" s="423"/>
      <c r="CH64" s="435"/>
      <c r="CI64" s="447"/>
      <c r="CJ64" s="447"/>
      <c r="CK64" s="447"/>
      <c r="CL64" s="681"/>
      <c r="CM64" s="435"/>
      <c r="CN64" s="447"/>
      <c r="CO64" s="447"/>
      <c r="CP64" s="447"/>
      <c r="CQ64" s="681"/>
      <c r="CR64" s="435"/>
      <c r="CS64" s="447"/>
      <c r="CT64" s="447"/>
      <c r="CU64" s="447"/>
      <c r="CV64" s="681"/>
      <c r="CW64" s="435"/>
      <c r="CX64" s="447"/>
      <c r="CY64" s="447"/>
      <c r="CZ64" s="447"/>
      <c r="DA64" s="681"/>
      <c r="DB64" s="435"/>
      <c r="DC64" s="447"/>
      <c r="DD64" s="447"/>
      <c r="DE64" s="447"/>
      <c r="DF64" s="681"/>
      <c r="DG64" s="435"/>
      <c r="DH64" s="447"/>
      <c r="DI64" s="447"/>
      <c r="DJ64" s="447"/>
      <c r="DK64" s="681"/>
      <c r="DL64" s="435"/>
      <c r="DM64" s="447"/>
      <c r="DN64" s="447"/>
      <c r="DO64" s="447"/>
      <c r="DP64" s="681"/>
      <c r="DQ64" s="435"/>
      <c r="DR64" s="447"/>
      <c r="DS64" s="447"/>
      <c r="DT64" s="447"/>
      <c r="DU64" s="681"/>
      <c r="DV64" s="388"/>
      <c r="DW64" s="408"/>
      <c r="DX64" s="408"/>
      <c r="DY64" s="408"/>
      <c r="DZ64" s="714"/>
      <c r="EA64" s="352"/>
    </row>
    <row r="65" spans="1:131" s="349" customFormat="1" ht="26.25" customHeight="1">
      <c r="A65" s="365" t="s">
        <v>410</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c r="BC65" s="365"/>
      <c r="BD65" s="365"/>
      <c r="BE65" s="364"/>
      <c r="BF65" s="364"/>
      <c r="BG65" s="364"/>
      <c r="BH65" s="364"/>
      <c r="BI65" s="364"/>
      <c r="BJ65" s="364"/>
      <c r="BK65" s="364"/>
      <c r="BL65" s="364"/>
      <c r="BM65" s="364"/>
      <c r="BN65" s="364"/>
      <c r="BO65" s="364"/>
      <c r="BP65" s="364"/>
      <c r="BQ65" s="360">
        <v>59</v>
      </c>
      <c r="BR65" s="637"/>
      <c r="BS65" s="388"/>
      <c r="BT65" s="408"/>
      <c r="BU65" s="408"/>
      <c r="BV65" s="408"/>
      <c r="BW65" s="408"/>
      <c r="BX65" s="408"/>
      <c r="BY65" s="408"/>
      <c r="BZ65" s="408"/>
      <c r="CA65" s="408"/>
      <c r="CB65" s="408"/>
      <c r="CC65" s="408"/>
      <c r="CD65" s="408"/>
      <c r="CE65" s="408"/>
      <c r="CF65" s="408"/>
      <c r="CG65" s="423"/>
      <c r="CH65" s="435"/>
      <c r="CI65" s="447"/>
      <c r="CJ65" s="447"/>
      <c r="CK65" s="447"/>
      <c r="CL65" s="681"/>
      <c r="CM65" s="435"/>
      <c r="CN65" s="447"/>
      <c r="CO65" s="447"/>
      <c r="CP65" s="447"/>
      <c r="CQ65" s="681"/>
      <c r="CR65" s="435"/>
      <c r="CS65" s="447"/>
      <c r="CT65" s="447"/>
      <c r="CU65" s="447"/>
      <c r="CV65" s="681"/>
      <c r="CW65" s="435"/>
      <c r="CX65" s="447"/>
      <c r="CY65" s="447"/>
      <c r="CZ65" s="447"/>
      <c r="DA65" s="681"/>
      <c r="DB65" s="435"/>
      <c r="DC65" s="447"/>
      <c r="DD65" s="447"/>
      <c r="DE65" s="447"/>
      <c r="DF65" s="681"/>
      <c r="DG65" s="435"/>
      <c r="DH65" s="447"/>
      <c r="DI65" s="447"/>
      <c r="DJ65" s="447"/>
      <c r="DK65" s="681"/>
      <c r="DL65" s="435"/>
      <c r="DM65" s="447"/>
      <c r="DN65" s="447"/>
      <c r="DO65" s="447"/>
      <c r="DP65" s="681"/>
      <c r="DQ65" s="435"/>
      <c r="DR65" s="447"/>
      <c r="DS65" s="447"/>
      <c r="DT65" s="447"/>
      <c r="DU65" s="681"/>
      <c r="DV65" s="388"/>
      <c r="DW65" s="408"/>
      <c r="DX65" s="408"/>
      <c r="DY65" s="408"/>
      <c r="DZ65" s="714"/>
      <c r="EA65" s="352"/>
    </row>
    <row r="66" spans="1:131" s="349" customFormat="1" ht="26.25" customHeight="1">
      <c r="A66" s="357" t="s">
        <v>82</v>
      </c>
      <c r="B66" s="385"/>
      <c r="C66" s="385"/>
      <c r="D66" s="385"/>
      <c r="E66" s="385"/>
      <c r="F66" s="385"/>
      <c r="G66" s="385"/>
      <c r="H66" s="385"/>
      <c r="I66" s="385"/>
      <c r="J66" s="385"/>
      <c r="K66" s="385"/>
      <c r="L66" s="385"/>
      <c r="M66" s="385"/>
      <c r="N66" s="385"/>
      <c r="O66" s="385"/>
      <c r="P66" s="420"/>
      <c r="Q66" s="426" t="s">
        <v>396</v>
      </c>
      <c r="R66" s="438"/>
      <c r="S66" s="438"/>
      <c r="T66" s="438"/>
      <c r="U66" s="449"/>
      <c r="V66" s="426" t="s">
        <v>397</v>
      </c>
      <c r="W66" s="438"/>
      <c r="X66" s="438"/>
      <c r="Y66" s="438"/>
      <c r="Z66" s="449"/>
      <c r="AA66" s="426" t="s">
        <v>390</v>
      </c>
      <c r="AB66" s="438"/>
      <c r="AC66" s="438"/>
      <c r="AD66" s="438"/>
      <c r="AE66" s="449"/>
      <c r="AF66" s="506" t="s">
        <v>316</v>
      </c>
      <c r="AG66" s="514"/>
      <c r="AH66" s="514"/>
      <c r="AI66" s="514"/>
      <c r="AJ66" s="524"/>
      <c r="AK66" s="426" t="s">
        <v>398</v>
      </c>
      <c r="AL66" s="385"/>
      <c r="AM66" s="385"/>
      <c r="AN66" s="385"/>
      <c r="AO66" s="420"/>
      <c r="AP66" s="426" t="s">
        <v>400</v>
      </c>
      <c r="AQ66" s="438"/>
      <c r="AR66" s="438"/>
      <c r="AS66" s="438"/>
      <c r="AT66" s="449"/>
      <c r="AU66" s="426" t="s">
        <v>384</v>
      </c>
      <c r="AV66" s="438"/>
      <c r="AW66" s="438"/>
      <c r="AX66" s="438"/>
      <c r="AY66" s="449"/>
      <c r="AZ66" s="426" t="s">
        <v>382</v>
      </c>
      <c r="BA66" s="438"/>
      <c r="BB66" s="438"/>
      <c r="BC66" s="438"/>
      <c r="BD66" s="516"/>
      <c r="BE66" s="364"/>
      <c r="BF66" s="364"/>
      <c r="BG66" s="364"/>
      <c r="BH66" s="364"/>
      <c r="BI66" s="364"/>
      <c r="BJ66" s="364"/>
      <c r="BK66" s="364"/>
      <c r="BL66" s="364"/>
      <c r="BM66" s="364"/>
      <c r="BN66" s="364"/>
      <c r="BO66" s="364"/>
      <c r="BP66" s="364"/>
      <c r="BQ66" s="360">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5"/>
      <c r="EA66" s="352"/>
    </row>
    <row r="67" spans="1:131" s="349" customFormat="1" ht="26.25" customHeight="1">
      <c r="A67" s="358"/>
      <c r="B67" s="386"/>
      <c r="C67" s="386"/>
      <c r="D67" s="386"/>
      <c r="E67" s="386"/>
      <c r="F67" s="386"/>
      <c r="G67" s="386"/>
      <c r="H67" s="386"/>
      <c r="I67" s="386"/>
      <c r="J67" s="386"/>
      <c r="K67" s="386"/>
      <c r="L67" s="386"/>
      <c r="M67" s="386"/>
      <c r="N67" s="386"/>
      <c r="O67" s="386"/>
      <c r="P67" s="421"/>
      <c r="Q67" s="427"/>
      <c r="R67" s="439"/>
      <c r="S67" s="439"/>
      <c r="T67" s="439"/>
      <c r="U67" s="450"/>
      <c r="V67" s="427"/>
      <c r="W67" s="439"/>
      <c r="X67" s="439"/>
      <c r="Y67" s="439"/>
      <c r="Z67" s="450"/>
      <c r="AA67" s="427"/>
      <c r="AB67" s="439"/>
      <c r="AC67" s="439"/>
      <c r="AD67" s="439"/>
      <c r="AE67" s="450"/>
      <c r="AF67" s="507"/>
      <c r="AG67" s="515"/>
      <c r="AH67" s="515"/>
      <c r="AI67" s="515"/>
      <c r="AJ67" s="525"/>
      <c r="AK67" s="531"/>
      <c r="AL67" s="386"/>
      <c r="AM67" s="386"/>
      <c r="AN67" s="386"/>
      <c r="AO67" s="421"/>
      <c r="AP67" s="427"/>
      <c r="AQ67" s="439"/>
      <c r="AR67" s="439"/>
      <c r="AS67" s="439"/>
      <c r="AT67" s="450"/>
      <c r="AU67" s="427"/>
      <c r="AV67" s="439"/>
      <c r="AW67" s="439"/>
      <c r="AX67" s="439"/>
      <c r="AY67" s="450"/>
      <c r="AZ67" s="427"/>
      <c r="BA67" s="439"/>
      <c r="BB67" s="439"/>
      <c r="BC67" s="439"/>
      <c r="BD67" s="517"/>
      <c r="BE67" s="364"/>
      <c r="BF67" s="364"/>
      <c r="BG67" s="364"/>
      <c r="BH67" s="364"/>
      <c r="BI67" s="364"/>
      <c r="BJ67" s="364"/>
      <c r="BK67" s="364"/>
      <c r="BL67" s="364"/>
      <c r="BM67" s="364"/>
      <c r="BN67" s="364"/>
      <c r="BO67" s="364"/>
      <c r="BP67" s="364"/>
      <c r="BQ67" s="360">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5"/>
      <c r="EA67" s="352"/>
    </row>
    <row r="68" spans="1:131" s="349" customFormat="1" ht="26.25" customHeight="1">
      <c r="A68" s="359">
        <v>1</v>
      </c>
      <c r="B68" s="387" t="s">
        <v>218</v>
      </c>
      <c r="C68" s="407"/>
      <c r="D68" s="407"/>
      <c r="E68" s="407"/>
      <c r="F68" s="407"/>
      <c r="G68" s="407"/>
      <c r="H68" s="407"/>
      <c r="I68" s="407"/>
      <c r="J68" s="407"/>
      <c r="K68" s="407"/>
      <c r="L68" s="407"/>
      <c r="M68" s="407"/>
      <c r="N68" s="407"/>
      <c r="O68" s="407"/>
      <c r="P68" s="422"/>
      <c r="Q68" s="428">
        <v>2248</v>
      </c>
      <c r="R68" s="440"/>
      <c r="S68" s="440"/>
      <c r="T68" s="440"/>
      <c r="U68" s="440"/>
      <c r="V68" s="440">
        <v>2103</v>
      </c>
      <c r="W68" s="440"/>
      <c r="X68" s="440"/>
      <c r="Y68" s="440"/>
      <c r="Z68" s="440"/>
      <c r="AA68" s="440">
        <v>145</v>
      </c>
      <c r="AB68" s="440"/>
      <c r="AC68" s="440"/>
      <c r="AD68" s="440"/>
      <c r="AE68" s="440"/>
      <c r="AF68" s="440">
        <v>146</v>
      </c>
      <c r="AG68" s="440"/>
      <c r="AH68" s="440"/>
      <c r="AI68" s="440"/>
      <c r="AJ68" s="440"/>
      <c r="AK68" s="440" t="s">
        <v>339</v>
      </c>
      <c r="AL68" s="440"/>
      <c r="AM68" s="440"/>
      <c r="AN68" s="440"/>
      <c r="AO68" s="440"/>
      <c r="AP68" s="440">
        <v>1184</v>
      </c>
      <c r="AQ68" s="440"/>
      <c r="AR68" s="440"/>
      <c r="AS68" s="440"/>
      <c r="AT68" s="440"/>
      <c r="AU68" s="440">
        <v>246</v>
      </c>
      <c r="AV68" s="440"/>
      <c r="AW68" s="440"/>
      <c r="AX68" s="440"/>
      <c r="AY68" s="440"/>
      <c r="AZ68" s="558"/>
      <c r="BA68" s="558"/>
      <c r="BB68" s="558"/>
      <c r="BC68" s="558"/>
      <c r="BD68" s="583"/>
      <c r="BE68" s="364"/>
      <c r="BF68" s="364"/>
      <c r="BG68" s="364"/>
      <c r="BH68" s="364"/>
      <c r="BI68" s="364"/>
      <c r="BJ68" s="364"/>
      <c r="BK68" s="364"/>
      <c r="BL68" s="364"/>
      <c r="BM68" s="364"/>
      <c r="BN68" s="364"/>
      <c r="BO68" s="364"/>
      <c r="BP68" s="364"/>
      <c r="BQ68" s="360">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5"/>
      <c r="EA68" s="352"/>
    </row>
    <row r="69" spans="1:131" s="349" customFormat="1" ht="26.25" customHeight="1">
      <c r="A69" s="360">
        <v>2</v>
      </c>
      <c r="B69" s="388" t="s">
        <v>411</v>
      </c>
      <c r="C69" s="408"/>
      <c r="D69" s="408"/>
      <c r="E69" s="408"/>
      <c r="F69" s="408"/>
      <c r="G69" s="408"/>
      <c r="H69" s="408"/>
      <c r="I69" s="408"/>
      <c r="J69" s="408"/>
      <c r="K69" s="408"/>
      <c r="L69" s="408"/>
      <c r="M69" s="408"/>
      <c r="N69" s="408"/>
      <c r="O69" s="408"/>
      <c r="P69" s="423"/>
      <c r="Q69" s="429">
        <v>219</v>
      </c>
      <c r="R69" s="441"/>
      <c r="S69" s="441"/>
      <c r="T69" s="441"/>
      <c r="U69" s="441"/>
      <c r="V69" s="441">
        <v>189</v>
      </c>
      <c r="W69" s="441"/>
      <c r="X69" s="441"/>
      <c r="Y69" s="441"/>
      <c r="Z69" s="441"/>
      <c r="AA69" s="441">
        <v>30</v>
      </c>
      <c r="AB69" s="441"/>
      <c r="AC69" s="441"/>
      <c r="AD69" s="441"/>
      <c r="AE69" s="441"/>
      <c r="AF69" s="441">
        <v>30</v>
      </c>
      <c r="AG69" s="441"/>
      <c r="AH69" s="441"/>
      <c r="AI69" s="441"/>
      <c r="AJ69" s="441"/>
      <c r="AK69" s="441" t="s">
        <v>339</v>
      </c>
      <c r="AL69" s="441"/>
      <c r="AM69" s="441"/>
      <c r="AN69" s="441"/>
      <c r="AO69" s="441"/>
      <c r="AP69" s="441">
        <v>108</v>
      </c>
      <c r="AQ69" s="441"/>
      <c r="AR69" s="441"/>
      <c r="AS69" s="441"/>
      <c r="AT69" s="441"/>
      <c r="AU69" s="441">
        <v>16</v>
      </c>
      <c r="AV69" s="441"/>
      <c r="AW69" s="441"/>
      <c r="AX69" s="441"/>
      <c r="AY69" s="441"/>
      <c r="AZ69" s="559"/>
      <c r="BA69" s="559"/>
      <c r="BB69" s="559"/>
      <c r="BC69" s="559"/>
      <c r="BD69" s="584"/>
      <c r="BE69" s="364"/>
      <c r="BF69" s="364"/>
      <c r="BG69" s="364"/>
      <c r="BH69" s="364"/>
      <c r="BI69" s="364"/>
      <c r="BJ69" s="364"/>
      <c r="BK69" s="364"/>
      <c r="BL69" s="364"/>
      <c r="BM69" s="364"/>
      <c r="BN69" s="364"/>
      <c r="BO69" s="364"/>
      <c r="BP69" s="364"/>
      <c r="BQ69" s="360">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5"/>
      <c r="EA69" s="352"/>
    </row>
    <row r="70" spans="1:131" s="349" customFormat="1" ht="26.25" customHeight="1">
      <c r="A70" s="360">
        <v>3</v>
      </c>
      <c r="B70" s="388" t="s">
        <v>412</v>
      </c>
      <c r="C70" s="408"/>
      <c r="D70" s="408"/>
      <c r="E70" s="408"/>
      <c r="F70" s="408"/>
      <c r="G70" s="408"/>
      <c r="H70" s="408"/>
      <c r="I70" s="408"/>
      <c r="J70" s="408"/>
      <c r="K70" s="408"/>
      <c r="L70" s="408"/>
      <c r="M70" s="408"/>
      <c r="N70" s="408"/>
      <c r="O70" s="408"/>
      <c r="P70" s="423"/>
      <c r="Q70" s="429">
        <v>6163</v>
      </c>
      <c r="R70" s="441"/>
      <c r="S70" s="441"/>
      <c r="T70" s="441"/>
      <c r="U70" s="441"/>
      <c r="V70" s="441">
        <v>6332</v>
      </c>
      <c r="W70" s="441"/>
      <c r="X70" s="441"/>
      <c r="Y70" s="441"/>
      <c r="Z70" s="441"/>
      <c r="AA70" s="441">
        <v>-169</v>
      </c>
      <c r="AB70" s="441"/>
      <c r="AC70" s="441"/>
      <c r="AD70" s="441"/>
      <c r="AE70" s="441"/>
      <c r="AF70" s="441">
        <v>3005</v>
      </c>
      <c r="AG70" s="441"/>
      <c r="AH70" s="441"/>
      <c r="AI70" s="441"/>
      <c r="AJ70" s="441"/>
      <c r="AK70" s="441">
        <v>550</v>
      </c>
      <c r="AL70" s="441"/>
      <c r="AM70" s="441"/>
      <c r="AN70" s="441"/>
      <c r="AO70" s="441"/>
      <c r="AP70" s="441">
        <v>2731</v>
      </c>
      <c r="AQ70" s="441"/>
      <c r="AR70" s="441"/>
      <c r="AS70" s="441"/>
      <c r="AT70" s="441"/>
      <c r="AU70" s="441">
        <v>120</v>
      </c>
      <c r="AV70" s="441"/>
      <c r="AW70" s="441"/>
      <c r="AX70" s="441"/>
      <c r="AY70" s="441"/>
      <c r="AZ70" s="559"/>
      <c r="BA70" s="559"/>
      <c r="BB70" s="559"/>
      <c r="BC70" s="559"/>
      <c r="BD70" s="584"/>
      <c r="BE70" s="364"/>
      <c r="BF70" s="364"/>
      <c r="BG70" s="364"/>
      <c r="BH70" s="364"/>
      <c r="BI70" s="364"/>
      <c r="BJ70" s="364"/>
      <c r="BK70" s="364"/>
      <c r="BL70" s="364"/>
      <c r="BM70" s="364"/>
      <c r="BN70" s="364"/>
      <c r="BO70" s="364"/>
      <c r="BP70" s="364"/>
      <c r="BQ70" s="360">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5"/>
      <c r="EA70" s="352"/>
    </row>
    <row r="71" spans="1:131" s="349" customFormat="1" ht="26.25" customHeight="1">
      <c r="A71" s="360">
        <v>4</v>
      </c>
      <c r="B71" s="388" t="s">
        <v>413</v>
      </c>
      <c r="C71" s="408"/>
      <c r="D71" s="408"/>
      <c r="E71" s="408"/>
      <c r="F71" s="408"/>
      <c r="G71" s="408"/>
      <c r="H71" s="408"/>
      <c r="I71" s="408"/>
      <c r="J71" s="408"/>
      <c r="K71" s="408"/>
      <c r="L71" s="408"/>
      <c r="M71" s="408"/>
      <c r="N71" s="408"/>
      <c r="O71" s="408"/>
      <c r="P71" s="423"/>
      <c r="Q71" s="429">
        <v>747</v>
      </c>
      <c r="R71" s="441"/>
      <c r="S71" s="441"/>
      <c r="T71" s="441"/>
      <c r="U71" s="441"/>
      <c r="V71" s="441">
        <v>678</v>
      </c>
      <c r="W71" s="441"/>
      <c r="X71" s="441"/>
      <c r="Y71" s="441"/>
      <c r="Z71" s="441"/>
      <c r="AA71" s="441">
        <v>69</v>
      </c>
      <c r="AB71" s="441"/>
      <c r="AC71" s="441"/>
      <c r="AD71" s="441"/>
      <c r="AE71" s="441"/>
      <c r="AF71" s="441">
        <v>69</v>
      </c>
      <c r="AG71" s="441"/>
      <c r="AH71" s="441"/>
      <c r="AI71" s="441"/>
      <c r="AJ71" s="441"/>
      <c r="AK71" s="441">
        <v>20</v>
      </c>
      <c r="AL71" s="441"/>
      <c r="AM71" s="441"/>
      <c r="AN71" s="441"/>
      <c r="AO71" s="441"/>
      <c r="AP71" s="441">
        <v>895</v>
      </c>
      <c r="AQ71" s="441"/>
      <c r="AR71" s="441"/>
      <c r="AS71" s="441"/>
      <c r="AT71" s="441"/>
      <c r="AU71" s="441">
        <v>81</v>
      </c>
      <c r="AV71" s="441"/>
      <c r="AW71" s="441"/>
      <c r="AX71" s="441"/>
      <c r="AY71" s="441"/>
      <c r="AZ71" s="559"/>
      <c r="BA71" s="559"/>
      <c r="BB71" s="559"/>
      <c r="BC71" s="559"/>
      <c r="BD71" s="584"/>
      <c r="BE71" s="364"/>
      <c r="BF71" s="364"/>
      <c r="BG71" s="364"/>
      <c r="BH71" s="364"/>
      <c r="BI71" s="364"/>
      <c r="BJ71" s="364"/>
      <c r="BK71" s="364"/>
      <c r="BL71" s="364"/>
      <c r="BM71" s="364"/>
      <c r="BN71" s="364"/>
      <c r="BO71" s="364"/>
      <c r="BP71" s="364"/>
      <c r="BQ71" s="360">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5"/>
      <c r="EA71" s="352"/>
    </row>
    <row r="72" spans="1:131" s="349" customFormat="1" ht="26.25" customHeight="1">
      <c r="A72" s="360">
        <v>5</v>
      </c>
      <c r="B72" s="388" t="s">
        <v>414</v>
      </c>
      <c r="C72" s="408"/>
      <c r="D72" s="408"/>
      <c r="E72" s="408"/>
      <c r="F72" s="408"/>
      <c r="G72" s="408"/>
      <c r="H72" s="408"/>
      <c r="I72" s="408"/>
      <c r="J72" s="408"/>
      <c r="K72" s="408"/>
      <c r="L72" s="408"/>
      <c r="M72" s="408"/>
      <c r="N72" s="408"/>
      <c r="O72" s="408"/>
      <c r="P72" s="423"/>
      <c r="Q72" s="429">
        <v>948</v>
      </c>
      <c r="R72" s="441"/>
      <c r="S72" s="441"/>
      <c r="T72" s="441"/>
      <c r="U72" s="441"/>
      <c r="V72" s="441">
        <v>911</v>
      </c>
      <c r="W72" s="441"/>
      <c r="X72" s="441"/>
      <c r="Y72" s="441"/>
      <c r="Z72" s="441"/>
      <c r="AA72" s="441">
        <v>37</v>
      </c>
      <c r="AB72" s="441"/>
      <c r="AC72" s="441"/>
      <c r="AD72" s="441"/>
      <c r="AE72" s="441"/>
      <c r="AF72" s="441">
        <v>38</v>
      </c>
      <c r="AG72" s="441"/>
      <c r="AH72" s="441"/>
      <c r="AI72" s="441"/>
      <c r="AJ72" s="441"/>
      <c r="AK72" s="441" t="s">
        <v>339</v>
      </c>
      <c r="AL72" s="441"/>
      <c r="AM72" s="441"/>
      <c r="AN72" s="441"/>
      <c r="AO72" s="441"/>
      <c r="AP72" s="441" t="s">
        <v>339</v>
      </c>
      <c r="AQ72" s="441"/>
      <c r="AR72" s="441"/>
      <c r="AS72" s="441"/>
      <c r="AT72" s="441"/>
      <c r="AU72" s="441" t="s">
        <v>339</v>
      </c>
      <c r="AV72" s="441"/>
      <c r="AW72" s="441"/>
      <c r="AX72" s="441"/>
      <c r="AY72" s="441"/>
      <c r="AZ72" s="559"/>
      <c r="BA72" s="559"/>
      <c r="BB72" s="559"/>
      <c r="BC72" s="559"/>
      <c r="BD72" s="584"/>
      <c r="BE72" s="364"/>
      <c r="BF72" s="364"/>
      <c r="BG72" s="364"/>
      <c r="BH72" s="364"/>
      <c r="BI72" s="364"/>
      <c r="BJ72" s="364"/>
      <c r="BK72" s="364"/>
      <c r="BL72" s="364"/>
      <c r="BM72" s="364"/>
      <c r="BN72" s="364"/>
      <c r="BO72" s="364"/>
      <c r="BP72" s="364"/>
      <c r="BQ72" s="360">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5"/>
      <c r="EA72" s="352"/>
    </row>
    <row r="73" spans="1:131" s="349" customFormat="1" ht="26.25" customHeight="1">
      <c r="A73" s="360">
        <v>6</v>
      </c>
      <c r="B73" s="388" t="s">
        <v>417</v>
      </c>
      <c r="C73" s="408"/>
      <c r="D73" s="408"/>
      <c r="E73" s="408"/>
      <c r="F73" s="408"/>
      <c r="G73" s="408"/>
      <c r="H73" s="408"/>
      <c r="I73" s="408"/>
      <c r="J73" s="408"/>
      <c r="K73" s="408"/>
      <c r="L73" s="408"/>
      <c r="M73" s="408"/>
      <c r="N73" s="408"/>
      <c r="O73" s="408"/>
      <c r="P73" s="423"/>
      <c r="Q73" s="429">
        <v>70</v>
      </c>
      <c r="R73" s="441"/>
      <c r="S73" s="441"/>
      <c r="T73" s="441"/>
      <c r="U73" s="441"/>
      <c r="V73" s="441">
        <v>66</v>
      </c>
      <c r="W73" s="441"/>
      <c r="X73" s="441"/>
      <c r="Y73" s="441"/>
      <c r="Z73" s="441"/>
      <c r="AA73" s="441">
        <v>4</v>
      </c>
      <c r="AB73" s="441"/>
      <c r="AC73" s="441"/>
      <c r="AD73" s="441"/>
      <c r="AE73" s="441"/>
      <c r="AF73" s="441">
        <v>4</v>
      </c>
      <c r="AG73" s="441"/>
      <c r="AH73" s="441"/>
      <c r="AI73" s="441"/>
      <c r="AJ73" s="441"/>
      <c r="AK73" s="441">
        <v>15</v>
      </c>
      <c r="AL73" s="441"/>
      <c r="AM73" s="441"/>
      <c r="AN73" s="441"/>
      <c r="AO73" s="441"/>
      <c r="AP73" s="441" t="s">
        <v>339</v>
      </c>
      <c r="AQ73" s="441"/>
      <c r="AR73" s="441"/>
      <c r="AS73" s="441"/>
      <c r="AT73" s="441"/>
      <c r="AU73" s="441" t="s">
        <v>339</v>
      </c>
      <c r="AV73" s="441"/>
      <c r="AW73" s="441"/>
      <c r="AX73" s="441"/>
      <c r="AY73" s="441"/>
      <c r="AZ73" s="559"/>
      <c r="BA73" s="559"/>
      <c r="BB73" s="559"/>
      <c r="BC73" s="559"/>
      <c r="BD73" s="584"/>
      <c r="BE73" s="364"/>
      <c r="BF73" s="364"/>
      <c r="BG73" s="364"/>
      <c r="BH73" s="364"/>
      <c r="BI73" s="364"/>
      <c r="BJ73" s="364"/>
      <c r="BK73" s="364"/>
      <c r="BL73" s="364"/>
      <c r="BM73" s="364"/>
      <c r="BN73" s="364"/>
      <c r="BO73" s="364"/>
      <c r="BP73" s="364"/>
      <c r="BQ73" s="360">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5"/>
      <c r="EA73" s="352"/>
    </row>
    <row r="74" spans="1:131" s="349" customFormat="1" ht="26.25" customHeight="1">
      <c r="A74" s="360">
        <v>7</v>
      </c>
      <c r="B74" s="388" t="s">
        <v>418</v>
      </c>
      <c r="C74" s="408"/>
      <c r="D74" s="408"/>
      <c r="E74" s="408"/>
      <c r="F74" s="408"/>
      <c r="G74" s="408"/>
      <c r="H74" s="408"/>
      <c r="I74" s="408"/>
      <c r="J74" s="408"/>
      <c r="K74" s="408"/>
      <c r="L74" s="408"/>
      <c r="M74" s="408"/>
      <c r="N74" s="408"/>
      <c r="O74" s="408"/>
      <c r="P74" s="423"/>
      <c r="Q74" s="429">
        <v>190</v>
      </c>
      <c r="R74" s="441"/>
      <c r="S74" s="441"/>
      <c r="T74" s="441"/>
      <c r="U74" s="441"/>
      <c r="V74" s="441">
        <v>161</v>
      </c>
      <c r="W74" s="441"/>
      <c r="X74" s="441"/>
      <c r="Y74" s="441"/>
      <c r="Z74" s="441"/>
      <c r="AA74" s="441">
        <v>29</v>
      </c>
      <c r="AB74" s="441"/>
      <c r="AC74" s="441"/>
      <c r="AD74" s="441"/>
      <c r="AE74" s="441"/>
      <c r="AF74" s="441">
        <v>29</v>
      </c>
      <c r="AG74" s="441"/>
      <c r="AH74" s="441"/>
      <c r="AI74" s="441"/>
      <c r="AJ74" s="441"/>
      <c r="AK74" s="441">
        <v>5</v>
      </c>
      <c r="AL74" s="441"/>
      <c r="AM74" s="441"/>
      <c r="AN74" s="441"/>
      <c r="AO74" s="441"/>
      <c r="AP74" s="441" t="s">
        <v>339</v>
      </c>
      <c r="AQ74" s="441"/>
      <c r="AR74" s="441"/>
      <c r="AS74" s="441"/>
      <c r="AT74" s="441"/>
      <c r="AU74" s="441" t="s">
        <v>339</v>
      </c>
      <c r="AV74" s="441"/>
      <c r="AW74" s="441"/>
      <c r="AX74" s="441"/>
      <c r="AY74" s="441"/>
      <c r="AZ74" s="559"/>
      <c r="BA74" s="559"/>
      <c r="BB74" s="559"/>
      <c r="BC74" s="559"/>
      <c r="BD74" s="584"/>
      <c r="BE74" s="364"/>
      <c r="BF74" s="364"/>
      <c r="BG74" s="364"/>
      <c r="BH74" s="364"/>
      <c r="BI74" s="364"/>
      <c r="BJ74" s="364"/>
      <c r="BK74" s="364"/>
      <c r="BL74" s="364"/>
      <c r="BM74" s="364"/>
      <c r="BN74" s="364"/>
      <c r="BO74" s="364"/>
      <c r="BP74" s="364"/>
      <c r="BQ74" s="360">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5"/>
      <c r="EA74" s="352"/>
    </row>
    <row r="75" spans="1:131" s="349" customFormat="1" ht="26.25" customHeight="1">
      <c r="A75" s="360">
        <v>8</v>
      </c>
      <c r="B75" s="388" t="s">
        <v>419</v>
      </c>
      <c r="C75" s="408"/>
      <c r="D75" s="408"/>
      <c r="E75" s="408"/>
      <c r="F75" s="408"/>
      <c r="G75" s="408"/>
      <c r="H75" s="408"/>
      <c r="I75" s="408"/>
      <c r="J75" s="408"/>
      <c r="K75" s="408"/>
      <c r="L75" s="408"/>
      <c r="M75" s="408"/>
      <c r="N75" s="408"/>
      <c r="O75" s="408"/>
      <c r="P75" s="423"/>
      <c r="Q75" s="435">
        <v>7501</v>
      </c>
      <c r="R75" s="447"/>
      <c r="S75" s="447"/>
      <c r="T75" s="447"/>
      <c r="U75" s="451"/>
      <c r="V75" s="452">
        <v>6952</v>
      </c>
      <c r="W75" s="447"/>
      <c r="X75" s="447"/>
      <c r="Y75" s="447"/>
      <c r="Z75" s="451"/>
      <c r="AA75" s="452">
        <v>549</v>
      </c>
      <c r="AB75" s="447"/>
      <c r="AC75" s="447"/>
      <c r="AD75" s="447"/>
      <c r="AE75" s="451"/>
      <c r="AF75" s="452">
        <v>549</v>
      </c>
      <c r="AG75" s="447"/>
      <c r="AH75" s="447"/>
      <c r="AI75" s="447"/>
      <c r="AJ75" s="451"/>
      <c r="AK75" s="452">
        <v>700</v>
      </c>
      <c r="AL75" s="447"/>
      <c r="AM75" s="447"/>
      <c r="AN75" s="447"/>
      <c r="AO75" s="451"/>
      <c r="AP75" s="452" t="s">
        <v>339</v>
      </c>
      <c r="AQ75" s="447"/>
      <c r="AR75" s="447"/>
      <c r="AS75" s="447"/>
      <c r="AT75" s="451"/>
      <c r="AU75" s="452" t="s">
        <v>339</v>
      </c>
      <c r="AV75" s="447"/>
      <c r="AW75" s="447"/>
      <c r="AX75" s="447"/>
      <c r="AY75" s="451"/>
      <c r="AZ75" s="559"/>
      <c r="BA75" s="559"/>
      <c r="BB75" s="559"/>
      <c r="BC75" s="559"/>
      <c r="BD75" s="584"/>
      <c r="BE75" s="364"/>
      <c r="BF75" s="364"/>
      <c r="BG75" s="364"/>
      <c r="BH75" s="364"/>
      <c r="BI75" s="364"/>
      <c r="BJ75" s="364"/>
      <c r="BK75" s="364"/>
      <c r="BL75" s="364"/>
      <c r="BM75" s="364"/>
      <c r="BN75" s="364"/>
      <c r="BO75" s="364"/>
      <c r="BP75" s="364"/>
      <c r="BQ75" s="360">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5"/>
      <c r="EA75" s="352"/>
    </row>
    <row r="76" spans="1:131" s="349" customFormat="1" ht="26.25" customHeight="1">
      <c r="A76" s="360">
        <v>9</v>
      </c>
      <c r="B76" s="388" t="s">
        <v>420</v>
      </c>
      <c r="C76" s="408"/>
      <c r="D76" s="408"/>
      <c r="E76" s="408"/>
      <c r="F76" s="408"/>
      <c r="G76" s="408"/>
      <c r="H76" s="408"/>
      <c r="I76" s="408"/>
      <c r="J76" s="408"/>
      <c r="K76" s="408"/>
      <c r="L76" s="408"/>
      <c r="M76" s="408"/>
      <c r="N76" s="408"/>
      <c r="O76" s="408"/>
      <c r="P76" s="423"/>
      <c r="Q76" s="435">
        <v>1803</v>
      </c>
      <c r="R76" s="447"/>
      <c r="S76" s="447"/>
      <c r="T76" s="447"/>
      <c r="U76" s="451"/>
      <c r="V76" s="452">
        <v>1794</v>
      </c>
      <c r="W76" s="447"/>
      <c r="X76" s="447"/>
      <c r="Y76" s="447"/>
      <c r="Z76" s="451"/>
      <c r="AA76" s="452">
        <v>9</v>
      </c>
      <c r="AB76" s="447"/>
      <c r="AC76" s="447"/>
      <c r="AD76" s="447"/>
      <c r="AE76" s="451"/>
      <c r="AF76" s="452">
        <v>8</v>
      </c>
      <c r="AG76" s="447"/>
      <c r="AH76" s="447"/>
      <c r="AI76" s="447"/>
      <c r="AJ76" s="451"/>
      <c r="AK76" s="452" t="s">
        <v>339</v>
      </c>
      <c r="AL76" s="447"/>
      <c r="AM76" s="447"/>
      <c r="AN76" s="447"/>
      <c r="AO76" s="451"/>
      <c r="AP76" s="452" t="s">
        <v>339</v>
      </c>
      <c r="AQ76" s="447"/>
      <c r="AR76" s="447"/>
      <c r="AS76" s="447"/>
      <c r="AT76" s="451"/>
      <c r="AU76" s="452" t="s">
        <v>339</v>
      </c>
      <c r="AV76" s="447"/>
      <c r="AW76" s="447"/>
      <c r="AX76" s="447"/>
      <c r="AY76" s="451"/>
      <c r="AZ76" s="559"/>
      <c r="BA76" s="559"/>
      <c r="BB76" s="559"/>
      <c r="BC76" s="559"/>
      <c r="BD76" s="584"/>
      <c r="BE76" s="364"/>
      <c r="BF76" s="364"/>
      <c r="BG76" s="364"/>
      <c r="BH76" s="364"/>
      <c r="BI76" s="364"/>
      <c r="BJ76" s="364"/>
      <c r="BK76" s="364"/>
      <c r="BL76" s="364"/>
      <c r="BM76" s="364"/>
      <c r="BN76" s="364"/>
      <c r="BO76" s="364"/>
      <c r="BP76" s="364"/>
      <c r="BQ76" s="360">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5"/>
      <c r="EA76" s="352"/>
    </row>
    <row r="77" spans="1:131" s="349" customFormat="1" ht="26.25" customHeight="1">
      <c r="A77" s="360">
        <v>10</v>
      </c>
      <c r="B77" s="388" t="s">
        <v>305</v>
      </c>
      <c r="C77" s="408"/>
      <c r="D77" s="408"/>
      <c r="E77" s="408"/>
      <c r="F77" s="408"/>
      <c r="G77" s="408"/>
      <c r="H77" s="408"/>
      <c r="I77" s="408"/>
      <c r="J77" s="408"/>
      <c r="K77" s="408"/>
      <c r="L77" s="408"/>
      <c r="M77" s="408"/>
      <c r="N77" s="408"/>
      <c r="O77" s="408"/>
      <c r="P77" s="423"/>
      <c r="Q77" s="435">
        <v>200327</v>
      </c>
      <c r="R77" s="447"/>
      <c r="S77" s="447"/>
      <c r="T77" s="447"/>
      <c r="U77" s="451"/>
      <c r="V77" s="452">
        <v>195221</v>
      </c>
      <c r="W77" s="447"/>
      <c r="X77" s="447"/>
      <c r="Y77" s="447"/>
      <c r="Z77" s="451"/>
      <c r="AA77" s="452">
        <v>5106</v>
      </c>
      <c r="AB77" s="447"/>
      <c r="AC77" s="447"/>
      <c r="AD77" s="447"/>
      <c r="AE77" s="451"/>
      <c r="AF77" s="452">
        <v>5106</v>
      </c>
      <c r="AG77" s="447"/>
      <c r="AH77" s="447"/>
      <c r="AI77" s="447"/>
      <c r="AJ77" s="451"/>
      <c r="AK77" s="452">
        <v>2306</v>
      </c>
      <c r="AL77" s="447"/>
      <c r="AM77" s="447"/>
      <c r="AN77" s="447"/>
      <c r="AO77" s="451"/>
      <c r="AP77" s="452" t="s">
        <v>339</v>
      </c>
      <c r="AQ77" s="447"/>
      <c r="AR77" s="447"/>
      <c r="AS77" s="447"/>
      <c r="AT77" s="451"/>
      <c r="AU77" s="452" t="s">
        <v>339</v>
      </c>
      <c r="AV77" s="447"/>
      <c r="AW77" s="447"/>
      <c r="AX77" s="447"/>
      <c r="AY77" s="451"/>
      <c r="AZ77" s="559"/>
      <c r="BA77" s="559"/>
      <c r="BB77" s="559"/>
      <c r="BC77" s="559"/>
      <c r="BD77" s="584"/>
      <c r="BE77" s="364"/>
      <c r="BF77" s="364"/>
      <c r="BG77" s="364"/>
      <c r="BH77" s="364"/>
      <c r="BI77" s="364"/>
      <c r="BJ77" s="364"/>
      <c r="BK77" s="364"/>
      <c r="BL77" s="364"/>
      <c r="BM77" s="364"/>
      <c r="BN77" s="364"/>
      <c r="BO77" s="364"/>
      <c r="BP77" s="364"/>
      <c r="BQ77" s="360">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5"/>
      <c r="EA77" s="352"/>
    </row>
    <row r="78" spans="1:131" s="349" customFormat="1" ht="26.25" customHeight="1">
      <c r="A78" s="360">
        <v>11</v>
      </c>
      <c r="B78" s="388"/>
      <c r="C78" s="408"/>
      <c r="D78" s="408"/>
      <c r="E78" s="408"/>
      <c r="F78" s="408"/>
      <c r="G78" s="408"/>
      <c r="H78" s="408"/>
      <c r="I78" s="408"/>
      <c r="J78" s="408"/>
      <c r="K78" s="408"/>
      <c r="L78" s="408"/>
      <c r="M78" s="408"/>
      <c r="N78" s="408"/>
      <c r="O78" s="408"/>
      <c r="P78" s="423"/>
      <c r="Q78" s="429"/>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559"/>
      <c r="BA78" s="559"/>
      <c r="BB78" s="559"/>
      <c r="BC78" s="559"/>
      <c r="BD78" s="584"/>
      <c r="BE78" s="364"/>
      <c r="BF78" s="364"/>
      <c r="BG78" s="364"/>
      <c r="BH78" s="364"/>
      <c r="BI78" s="364"/>
      <c r="BJ78" s="352"/>
      <c r="BK78" s="352"/>
      <c r="BL78" s="352"/>
      <c r="BM78" s="352"/>
      <c r="BN78" s="352"/>
      <c r="BO78" s="364"/>
      <c r="BP78" s="364"/>
      <c r="BQ78" s="360">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5"/>
      <c r="EA78" s="352"/>
    </row>
    <row r="79" spans="1:131" s="349" customFormat="1" ht="26.25" customHeight="1">
      <c r="A79" s="360">
        <v>12</v>
      </c>
      <c r="B79" s="388"/>
      <c r="C79" s="408"/>
      <c r="D79" s="408"/>
      <c r="E79" s="408"/>
      <c r="F79" s="408"/>
      <c r="G79" s="408"/>
      <c r="H79" s="408"/>
      <c r="I79" s="408"/>
      <c r="J79" s="408"/>
      <c r="K79" s="408"/>
      <c r="L79" s="408"/>
      <c r="M79" s="408"/>
      <c r="N79" s="408"/>
      <c r="O79" s="408"/>
      <c r="P79" s="423"/>
      <c r="Q79" s="429"/>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559"/>
      <c r="BA79" s="559"/>
      <c r="BB79" s="559"/>
      <c r="BC79" s="559"/>
      <c r="BD79" s="584"/>
      <c r="BE79" s="364"/>
      <c r="BF79" s="364"/>
      <c r="BG79" s="364"/>
      <c r="BH79" s="364"/>
      <c r="BI79" s="364"/>
      <c r="BJ79" s="352"/>
      <c r="BK79" s="352"/>
      <c r="BL79" s="352"/>
      <c r="BM79" s="352"/>
      <c r="BN79" s="352"/>
      <c r="BO79" s="364"/>
      <c r="BP79" s="364"/>
      <c r="BQ79" s="360">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5"/>
      <c r="EA79" s="352"/>
    </row>
    <row r="80" spans="1:131" s="349" customFormat="1" ht="26.25" customHeight="1">
      <c r="A80" s="360">
        <v>13</v>
      </c>
      <c r="B80" s="388"/>
      <c r="C80" s="408"/>
      <c r="D80" s="408"/>
      <c r="E80" s="408"/>
      <c r="F80" s="408"/>
      <c r="G80" s="408"/>
      <c r="H80" s="408"/>
      <c r="I80" s="408"/>
      <c r="J80" s="408"/>
      <c r="K80" s="408"/>
      <c r="L80" s="408"/>
      <c r="M80" s="408"/>
      <c r="N80" s="408"/>
      <c r="O80" s="408"/>
      <c r="P80" s="423"/>
      <c r="Q80" s="429"/>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1"/>
      <c r="AY80" s="441"/>
      <c r="AZ80" s="559"/>
      <c r="BA80" s="559"/>
      <c r="BB80" s="559"/>
      <c r="BC80" s="559"/>
      <c r="BD80" s="584"/>
      <c r="BE80" s="364"/>
      <c r="BF80" s="364"/>
      <c r="BG80" s="364"/>
      <c r="BH80" s="364"/>
      <c r="BI80" s="364"/>
      <c r="BJ80" s="364"/>
      <c r="BK80" s="364"/>
      <c r="BL80" s="364"/>
      <c r="BM80" s="364"/>
      <c r="BN80" s="364"/>
      <c r="BO80" s="364"/>
      <c r="BP80" s="364"/>
      <c r="BQ80" s="360">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5"/>
      <c r="EA80" s="352"/>
    </row>
    <row r="81" spans="1:131" s="349" customFormat="1" ht="26.25" customHeight="1">
      <c r="A81" s="360">
        <v>14</v>
      </c>
      <c r="B81" s="388"/>
      <c r="C81" s="408"/>
      <c r="D81" s="408"/>
      <c r="E81" s="408"/>
      <c r="F81" s="408"/>
      <c r="G81" s="408"/>
      <c r="H81" s="408"/>
      <c r="I81" s="408"/>
      <c r="J81" s="408"/>
      <c r="K81" s="408"/>
      <c r="L81" s="408"/>
      <c r="M81" s="408"/>
      <c r="N81" s="408"/>
      <c r="O81" s="408"/>
      <c r="P81" s="423"/>
      <c r="Q81" s="429"/>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559"/>
      <c r="BA81" s="559"/>
      <c r="BB81" s="559"/>
      <c r="BC81" s="559"/>
      <c r="BD81" s="584"/>
      <c r="BE81" s="364"/>
      <c r="BF81" s="364"/>
      <c r="BG81" s="364"/>
      <c r="BH81" s="364"/>
      <c r="BI81" s="364"/>
      <c r="BJ81" s="364"/>
      <c r="BK81" s="364"/>
      <c r="BL81" s="364"/>
      <c r="BM81" s="364"/>
      <c r="BN81" s="364"/>
      <c r="BO81" s="364"/>
      <c r="BP81" s="364"/>
      <c r="BQ81" s="360">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5"/>
      <c r="EA81" s="352"/>
    </row>
    <row r="82" spans="1:131" s="349" customFormat="1" ht="26.25" customHeight="1">
      <c r="A82" s="360">
        <v>15</v>
      </c>
      <c r="B82" s="388"/>
      <c r="C82" s="408"/>
      <c r="D82" s="408"/>
      <c r="E82" s="408"/>
      <c r="F82" s="408"/>
      <c r="G82" s="408"/>
      <c r="H82" s="408"/>
      <c r="I82" s="408"/>
      <c r="J82" s="408"/>
      <c r="K82" s="408"/>
      <c r="L82" s="408"/>
      <c r="M82" s="408"/>
      <c r="N82" s="408"/>
      <c r="O82" s="408"/>
      <c r="P82" s="423"/>
      <c r="Q82" s="429"/>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1"/>
      <c r="AY82" s="441"/>
      <c r="AZ82" s="559"/>
      <c r="BA82" s="559"/>
      <c r="BB82" s="559"/>
      <c r="BC82" s="559"/>
      <c r="BD82" s="584"/>
      <c r="BE82" s="364"/>
      <c r="BF82" s="364"/>
      <c r="BG82" s="364"/>
      <c r="BH82" s="364"/>
      <c r="BI82" s="364"/>
      <c r="BJ82" s="364"/>
      <c r="BK82" s="364"/>
      <c r="BL82" s="364"/>
      <c r="BM82" s="364"/>
      <c r="BN82" s="364"/>
      <c r="BO82" s="364"/>
      <c r="BP82" s="364"/>
      <c r="BQ82" s="360">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5"/>
      <c r="EA82" s="352"/>
    </row>
    <row r="83" spans="1:131" s="349" customFormat="1" ht="26.25" customHeight="1">
      <c r="A83" s="360">
        <v>16</v>
      </c>
      <c r="B83" s="388"/>
      <c r="C83" s="408"/>
      <c r="D83" s="408"/>
      <c r="E83" s="408"/>
      <c r="F83" s="408"/>
      <c r="G83" s="408"/>
      <c r="H83" s="408"/>
      <c r="I83" s="408"/>
      <c r="J83" s="408"/>
      <c r="K83" s="408"/>
      <c r="L83" s="408"/>
      <c r="M83" s="408"/>
      <c r="N83" s="408"/>
      <c r="O83" s="408"/>
      <c r="P83" s="423"/>
      <c r="Q83" s="429"/>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1"/>
      <c r="AY83" s="441"/>
      <c r="AZ83" s="559"/>
      <c r="BA83" s="559"/>
      <c r="BB83" s="559"/>
      <c r="BC83" s="559"/>
      <c r="BD83" s="584"/>
      <c r="BE83" s="364"/>
      <c r="BF83" s="364"/>
      <c r="BG83" s="364"/>
      <c r="BH83" s="364"/>
      <c r="BI83" s="364"/>
      <c r="BJ83" s="364"/>
      <c r="BK83" s="364"/>
      <c r="BL83" s="364"/>
      <c r="BM83" s="364"/>
      <c r="BN83" s="364"/>
      <c r="BO83" s="364"/>
      <c r="BP83" s="364"/>
      <c r="BQ83" s="360">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5"/>
      <c r="EA83" s="352"/>
    </row>
    <row r="84" spans="1:131" s="349" customFormat="1" ht="26.25" customHeight="1">
      <c r="A84" s="360">
        <v>17</v>
      </c>
      <c r="B84" s="388"/>
      <c r="C84" s="408"/>
      <c r="D84" s="408"/>
      <c r="E84" s="408"/>
      <c r="F84" s="408"/>
      <c r="G84" s="408"/>
      <c r="H84" s="408"/>
      <c r="I84" s="408"/>
      <c r="J84" s="408"/>
      <c r="K84" s="408"/>
      <c r="L84" s="408"/>
      <c r="M84" s="408"/>
      <c r="N84" s="408"/>
      <c r="O84" s="408"/>
      <c r="P84" s="423"/>
      <c r="Q84" s="429"/>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441"/>
      <c r="AU84" s="441"/>
      <c r="AV84" s="441"/>
      <c r="AW84" s="441"/>
      <c r="AX84" s="441"/>
      <c r="AY84" s="441"/>
      <c r="AZ84" s="559"/>
      <c r="BA84" s="559"/>
      <c r="BB84" s="559"/>
      <c r="BC84" s="559"/>
      <c r="BD84" s="584"/>
      <c r="BE84" s="364"/>
      <c r="BF84" s="364"/>
      <c r="BG84" s="364"/>
      <c r="BH84" s="364"/>
      <c r="BI84" s="364"/>
      <c r="BJ84" s="364"/>
      <c r="BK84" s="364"/>
      <c r="BL84" s="364"/>
      <c r="BM84" s="364"/>
      <c r="BN84" s="364"/>
      <c r="BO84" s="364"/>
      <c r="BP84" s="364"/>
      <c r="BQ84" s="360">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5"/>
      <c r="EA84" s="352"/>
    </row>
    <row r="85" spans="1:131" s="349" customFormat="1" ht="26.25" customHeight="1">
      <c r="A85" s="360">
        <v>18</v>
      </c>
      <c r="B85" s="388"/>
      <c r="C85" s="408"/>
      <c r="D85" s="408"/>
      <c r="E85" s="408"/>
      <c r="F85" s="408"/>
      <c r="G85" s="408"/>
      <c r="H85" s="408"/>
      <c r="I85" s="408"/>
      <c r="J85" s="408"/>
      <c r="K85" s="408"/>
      <c r="L85" s="408"/>
      <c r="M85" s="408"/>
      <c r="N85" s="408"/>
      <c r="O85" s="408"/>
      <c r="P85" s="423"/>
      <c r="Q85" s="429"/>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c r="AR85" s="441"/>
      <c r="AS85" s="441"/>
      <c r="AT85" s="441"/>
      <c r="AU85" s="441"/>
      <c r="AV85" s="441"/>
      <c r="AW85" s="441"/>
      <c r="AX85" s="441"/>
      <c r="AY85" s="441"/>
      <c r="AZ85" s="559"/>
      <c r="BA85" s="559"/>
      <c r="BB85" s="559"/>
      <c r="BC85" s="559"/>
      <c r="BD85" s="584"/>
      <c r="BE85" s="364"/>
      <c r="BF85" s="364"/>
      <c r="BG85" s="364"/>
      <c r="BH85" s="364"/>
      <c r="BI85" s="364"/>
      <c r="BJ85" s="364"/>
      <c r="BK85" s="364"/>
      <c r="BL85" s="364"/>
      <c r="BM85" s="364"/>
      <c r="BN85" s="364"/>
      <c r="BO85" s="364"/>
      <c r="BP85" s="364"/>
      <c r="BQ85" s="360">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5"/>
      <c r="EA85" s="352"/>
    </row>
    <row r="86" spans="1:131" s="349" customFormat="1" ht="26.25" customHeight="1">
      <c r="A86" s="360">
        <v>19</v>
      </c>
      <c r="B86" s="388"/>
      <c r="C86" s="408"/>
      <c r="D86" s="408"/>
      <c r="E86" s="408"/>
      <c r="F86" s="408"/>
      <c r="G86" s="408"/>
      <c r="H86" s="408"/>
      <c r="I86" s="408"/>
      <c r="J86" s="408"/>
      <c r="K86" s="408"/>
      <c r="L86" s="408"/>
      <c r="M86" s="408"/>
      <c r="N86" s="408"/>
      <c r="O86" s="408"/>
      <c r="P86" s="423"/>
      <c r="Q86" s="429"/>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1"/>
      <c r="AY86" s="441"/>
      <c r="AZ86" s="559"/>
      <c r="BA86" s="559"/>
      <c r="BB86" s="559"/>
      <c r="BC86" s="559"/>
      <c r="BD86" s="584"/>
      <c r="BE86" s="364"/>
      <c r="BF86" s="364"/>
      <c r="BG86" s="364"/>
      <c r="BH86" s="364"/>
      <c r="BI86" s="364"/>
      <c r="BJ86" s="364"/>
      <c r="BK86" s="364"/>
      <c r="BL86" s="364"/>
      <c r="BM86" s="364"/>
      <c r="BN86" s="364"/>
      <c r="BO86" s="364"/>
      <c r="BP86" s="364"/>
      <c r="BQ86" s="360">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5"/>
      <c r="EA86" s="352"/>
    </row>
    <row r="87" spans="1:131" s="349" customFormat="1" ht="26.25" customHeight="1">
      <c r="A87" s="366">
        <v>20</v>
      </c>
      <c r="B87" s="390"/>
      <c r="C87" s="410"/>
      <c r="D87" s="410"/>
      <c r="E87" s="410"/>
      <c r="F87" s="410"/>
      <c r="G87" s="410"/>
      <c r="H87" s="410"/>
      <c r="I87" s="410"/>
      <c r="J87" s="410"/>
      <c r="K87" s="410"/>
      <c r="L87" s="410"/>
      <c r="M87" s="410"/>
      <c r="N87" s="410"/>
      <c r="O87" s="410"/>
      <c r="P87" s="425"/>
      <c r="Q87" s="436"/>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8"/>
      <c r="AY87" s="448"/>
      <c r="AZ87" s="599"/>
      <c r="BA87" s="599"/>
      <c r="BB87" s="599"/>
      <c r="BC87" s="599"/>
      <c r="BD87" s="608"/>
      <c r="BE87" s="364"/>
      <c r="BF87" s="364"/>
      <c r="BG87" s="364"/>
      <c r="BH87" s="364"/>
      <c r="BI87" s="364"/>
      <c r="BJ87" s="364"/>
      <c r="BK87" s="364"/>
      <c r="BL87" s="364"/>
      <c r="BM87" s="364"/>
      <c r="BN87" s="364"/>
      <c r="BO87" s="364"/>
      <c r="BP87" s="364"/>
      <c r="BQ87" s="360">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5"/>
      <c r="EA87" s="352"/>
    </row>
    <row r="88" spans="1:131" s="349" customFormat="1" ht="26.25" customHeight="1">
      <c r="A88" s="361" t="s">
        <v>394</v>
      </c>
      <c r="B88" s="389" t="s">
        <v>287</v>
      </c>
      <c r="C88" s="409"/>
      <c r="D88" s="409"/>
      <c r="E88" s="409"/>
      <c r="F88" s="409"/>
      <c r="G88" s="409"/>
      <c r="H88" s="409"/>
      <c r="I88" s="409"/>
      <c r="J88" s="409"/>
      <c r="K88" s="409"/>
      <c r="L88" s="409"/>
      <c r="M88" s="409"/>
      <c r="N88" s="409"/>
      <c r="O88" s="409"/>
      <c r="P88" s="424"/>
      <c r="Q88" s="434"/>
      <c r="R88" s="446"/>
      <c r="S88" s="446"/>
      <c r="T88" s="446"/>
      <c r="U88" s="446"/>
      <c r="V88" s="446"/>
      <c r="W88" s="446"/>
      <c r="X88" s="446"/>
      <c r="Y88" s="446"/>
      <c r="Z88" s="446"/>
      <c r="AA88" s="446"/>
      <c r="AB88" s="446"/>
      <c r="AC88" s="446"/>
      <c r="AD88" s="446"/>
      <c r="AE88" s="446"/>
      <c r="AF88" s="443">
        <v>8984</v>
      </c>
      <c r="AG88" s="443"/>
      <c r="AH88" s="443"/>
      <c r="AI88" s="443"/>
      <c r="AJ88" s="443"/>
      <c r="AK88" s="446"/>
      <c r="AL88" s="446"/>
      <c r="AM88" s="446"/>
      <c r="AN88" s="446"/>
      <c r="AO88" s="446"/>
      <c r="AP88" s="443">
        <v>4918</v>
      </c>
      <c r="AQ88" s="443"/>
      <c r="AR88" s="443"/>
      <c r="AS88" s="443"/>
      <c r="AT88" s="443"/>
      <c r="AU88" s="443">
        <v>463</v>
      </c>
      <c r="AV88" s="443"/>
      <c r="AW88" s="443"/>
      <c r="AX88" s="443"/>
      <c r="AY88" s="443"/>
      <c r="AZ88" s="561"/>
      <c r="BA88" s="561"/>
      <c r="BB88" s="561"/>
      <c r="BC88" s="561"/>
      <c r="BD88" s="586"/>
      <c r="BE88" s="364"/>
      <c r="BF88" s="364"/>
      <c r="BG88" s="364"/>
      <c r="BH88" s="364"/>
      <c r="BI88" s="364"/>
      <c r="BJ88" s="364"/>
      <c r="BK88" s="364"/>
      <c r="BL88" s="364"/>
      <c r="BM88" s="364"/>
      <c r="BN88" s="364"/>
      <c r="BO88" s="364"/>
      <c r="BP88" s="364"/>
      <c r="BQ88" s="360">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5"/>
      <c r="EA88" s="352"/>
    </row>
    <row r="89" spans="1:131" s="349" customFormat="1" ht="26.25" hidden="1" customHeight="1">
      <c r="A89" s="367"/>
      <c r="B89" s="391"/>
      <c r="C89" s="391"/>
      <c r="D89" s="391"/>
      <c r="E89" s="391"/>
      <c r="F89" s="391"/>
      <c r="G89" s="391"/>
      <c r="H89" s="391"/>
      <c r="I89" s="391"/>
      <c r="J89" s="391"/>
      <c r="K89" s="391"/>
      <c r="L89" s="391"/>
      <c r="M89" s="391"/>
      <c r="N89" s="391"/>
      <c r="O89" s="391"/>
      <c r="P89" s="391"/>
      <c r="Q89" s="437"/>
      <c r="R89" s="437"/>
      <c r="S89" s="437"/>
      <c r="T89" s="437"/>
      <c r="U89" s="437"/>
      <c r="V89" s="437"/>
      <c r="W89" s="437"/>
      <c r="X89" s="437"/>
      <c r="Y89" s="437"/>
      <c r="Z89" s="437"/>
      <c r="AA89" s="437"/>
      <c r="AB89" s="437"/>
      <c r="AC89" s="437"/>
      <c r="AD89" s="437"/>
      <c r="AE89" s="437"/>
      <c r="AF89" s="437"/>
      <c r="AG89" s="437"/>
      <c r="AH89" s="437"/>
      <c r="AI89" s="437"/>
      <c r="AJ89" s="437"/>
      <c r="AK89" s="437"/>
      <c r="AL89" s="437"/>
      <c r="AM89" s="437"/>
      <c r="AN89" s="437"/>
      <c r="AO89" s="437"/>
      <c r="AP89" s="437"/>
      <c r="AQ89" s="437"/>
      <c r="AR89" s="437"/>
      <c r="AS89" s="437"/>
      <c r="AT89" s="437"/>
      <c r="AU89" s="437"/>
      <c r="AV89" s="437"/>
      <c r="AW89" s="437"/>
      <c r="AX89" s="437"/>
      <c r="AY89" s="437"/>
      <c r="AZ89" s="600"/>
      <c r="BA89" s="600"/>
      <c r="BB89" s="600"/>
      <c r="BC89" s="600"/>
      <c r="BD89" s="600"/>
      <c r="BE89" s="364"/>
      <c r="BF89" s="364"/>
      <c r="BG89" s="364"/>
      <c r="BH89" s="364"/>
      <c r="BI89" s="364"/>
      <c r="BJ89" s="364"/>
      <c r="BK89" s="364"/>
      <c r="BL89" s="364"/>
      <c r="BM89" s="364"/>
      <c r="BN89" s="364"/>
      <c r="BO89" s="364"/>
      <c r="BP89" s="364"/>
      <c r="BQ89" s="360">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5"/>
      <c r="EA89" s="352"/>
    </row>
    <row r="90" spans="1:131" s="349" customFormat="1" ht="26.25" hidden="1" customHeight="1">
      <c r="A90" s="367"/>
      <c r="B90" s="391"/>
      <c r="C90" s="391"/>
      <c r="D90" s="391"/>
      <c r="E90" s="391"/>
      <c r="F90" s="391"/>
      <c r="G90" s="391"/>
      <c r="H90" s="391"/>
      <c r="I90" s="391"/>
      <c r="J90" s="391"/>
      <c r="K90" s="391"/>
      <c r="L90" s="391"/>
      <c r="M90" s="391"/>
      <c r="N90" s="391"/>
      <c r="O90" s="391"/>
      <c r="P90" s="391"/>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7"/>
      <c r="AY90" s="437"/>
      <c r="AZ90" s="600"/>
      <c r="BA90" s="600"/>
      <c r="BB90" s="600"/>
      <c r="BC90" s="600"/>
      <c r="BD90" s="600"/>
      <c r="BE90" s="364"/>
      <c r="BF90" s="364"/>
      <c r="BG90" s="364"/>
      <c r="BH90" s="364"/>
      <c r="BI90" s="364"/>
      <c r="BJ90" s="364"/>
      <c r="BK90" s="364"/>
      <c r="BL90" s="364"/>
      <c r="BM90" s="364"/>
      <c r="BN90" s="364"/>
      <c r="BO90" s="364"/>
      <c r="BP90" s="364"/>
      <c r="BQ90" s="360">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5"/>
      <c r="EA90" s="352"/>
    </row>
    <row r="91" spans="1:131" s="349" customFormat="1" ht="26.25" hidden="1" customHeight="1">
      <c r="A91" s="367"/>
      <c r="B91" s="391"/>
      <c r="C91" s="391"/>
      <c r="D91" s="391"/>
      <c r="E91" s="391"/>
      <c r="F91" s="391"/>
      <c r="G91" s="391"/>
      <c r="H91" s="391"/>
      <c r="I91" s="391"/>
      <c r="J91" s="391"/>
      <c r="K91" s="391"/>
      <c r="L91" s="391"/>
      <c r="M91" s="391"/>
      <c r="N91" s="391"/>
      <c r="O91" s="391"/>
      <c r="P91" s="391"/>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7"/>
      <c r="AY91" s="437"/>
      <c r="AZ91" s="600"/>
      <c r="BA91" s="600"/>
      <c r="BB91" s="600"/>
      <c r="BC91" s="600"/>
      <c r="BD91" s="600"/>
      <c r="BE91" s="364"/>
      <c r="BF91" s="364"/>
      <c r="BG91" s="364"/>
      <c r="BH91" s="364"/>
      <c r="BI91" s="364"/>
      <c r="BJ91" s="364"/>
      <c r="BK91" s="364"/>
      <c r="BL91" s="364"/>
      <c r="BM91" s="364"/>
      <c r="BN91" s="364"/>
      <c r="BO91" s="364"/>
      <c r="BP91" s="364"/>
      <c r="BQ91" s="360">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5"/>
      <c r="EA91" s="352"/>
    </row>
    <row r="92" spans="1:131" s="349" customFormat="1" ht="26.25" hidden="1" customHeight="1">
      <c r="A92" s="367"/>
      <c r="B92" s="391"/>
      <c r="C92" s="391"/>
      <c r="D92" s="391"/>
      <c r="E92" s="391"/>
      <c r="F92" s="391"/>
      <c r="G92" s="391"/>
      <c r="H92" s="391"/>
      <c r="I92" s="391"/>
      <c r="J92" s="391"/>
      <c r="K92" s="391"/>
      <c r="L92" s="391"/>
      <c r="M92" s="391"/>
      <c r="N92" s="391"/>
      <c r="O92" s="391"/>
      <c r="P92" s="391"/>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7"/>
      <c r="AY92" s="437"/>
      <c r="AZ92" s="600"/>
      <c r="BA92" s="600"/>
      <c r="BB92" s="600"/>
      <c r="BC92" s="600"/>
      <c r="BD92" s="600"/>
      <c r="BE92" s="364"/>
      <c r="BF92" s="364"/>
      <c r="BG92" s="364"/>
      <c r="BH92" s="364"/>
      <c r="BI92" s="364"/>
      <c r="BJ92" s="364"/>
      <c r="BK92" s="364"/>
      <c r="BL92" s="364"/>
      <c r="BM92" s="364"/>
      <c r="BN92" s="364"/>
      <c r="BO92" s="364"/>
      <c r="BP92" s="364"/>
      <c r="BQ92" s="360">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5"/>
      <c r="EA92" s="352"/>
    </row>
    <row r="93" spans="1:131" s="349" customFormat="1" ht="26.25" hidden="1" customHeight="1">
      <c r="A93" s="367"/>
      <c r="B93" s="391"/>
      <c r="C93" s="391"/>
      <c r="D93" s="391"/>
      <c r="E93" s="391"/>
      <c r="F93" s="391"/>
      <c r="G93" s="391"/>
      <c r="H93" s="391"/>
      <c r="I93" s="391"/>
      <c r="J93" s="391"/>
      <c r="K93" s="391"/>
      <c r="L93" s="391"/>
      <c r="M93" s="391"/>
      <c r="N93" s="391"/>
      <c r="O93" s="391"/>
      <c r="P93" s="391"/>
      <c r="Q93" s="437"/>
      <c r="R93" s="437"/>
      <c r="S93" s="437"/>
      <c r="T93" s="437"/>
      <c r="U93" s="437"/>
      <c r="V93" s="437"/>
      <c r="W93" s="437"/>
      <c r="X93" s="437"/>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37"/>
      <c r="AW93" s="437"/>
      <c r="AX93" s="437"/>
      <c r="AY93" s="437"/>
      <c r="AZ93" s="600"/>
      <c r="BA93" s="600"/>
      <c r="BB93" s="600"/>
      <c r="BC93" s="600"/>
      <c r="BD93" s="600"/>
      <c r="BE93" s="364"/>
      <c r="BF93" s="364"/>
      <c r="BG93" s="364"/>
      <c r="BH93" s="364"/>
      <c r="BI93" s="364"/>
      <c r="BJ93" s="364"/>
      <c r="BK93" s="364"/>
      <c r="BL93" s="364"/>
      <c r="BM93" s="364"/>
      <c r="BN93" s="364"/>
      <c r="BO93" s="364"/>
      <c r="BP93" s="364"/>
      <c r="BQ93" s="360">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5"/>
      <c r="EA93" s="352"/>
    </row>
    <row r="94" spans="1:131" s="349" customFormat="1" ht="26.25" hidden="1" customHeight="1">
      <c r="A94" s="367"/>
      <c r="B94" s="391"/>
      <c r="C94" s="391"/>
      <c r="D94" s="391"/>
      <c r="E94" s="391"/>
      <c r="F94" s="391"/>
      <c r="G94" s="391"/>
      <c r="H94" s="391"/>
      <c r="I94" s="391"/>
      <c r="J94" s="391"/>
      <c r="K94" s="391"/>
      <c r="L94" s="391"/>
      <c r="M94" s="391"/>
      <c r="N94" s="391"/>
      <c r="O94" s="391"/>
      <c r="P94" s="391"/>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7"/>
      <c r="AY94" s="437"/>
      <c r="AZ94" s="600"/>
      <c r="BA94" s="600"/>
      <c r="BB94" s="600"/>
      <c r="BC94" s="600"/>
      <c r="BD94" s="600"/>
      <c r="BE94" s="364"/>
      <c r="BF94" s="364"/>
      <c r="BG94" s="364"/>
      <c r="BH94" s="364"/>
      <c r="BI94" s="364"/>
      <c r="BJ94" s="364"/>
      <c r="BK94" s="364"/>
      <c r="BL94" s="364"/>
      <c r="BM94" s="364"/>
      <c r="BN94" s="364"/>
      <c r="BO94" s="364"/>
      <c r="BP94" s="364"/>
      <c r="BQ94" s="360">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5"/>
      <c r="EA94" s="352"/>
    </row>
    <row r="95" spans="1:131" s="349" customFormat="1" ht="26.25" hidden="1" customHeight="1">
      <c r="A95" s="367"/>
      <c r="B95" s="391"/>
      <c r="C95" s="391"/>
      <c r="D95" s="391"/>
      <c r="E95" s="391"/>
      <c r="F95" s="391"/>
      <c r="G95" s="391"/>
      <c r="H95" s="391"/>
      <c r="I95" s="391"/>
      <c r="J95" s="391"/>
      <c r="K95" s="391"/>
      <c r="L95" s="391"/>
      <c r="M95" s="391"/>
      <c r="N95" s="391"/>
      <c r="O95" s="391"/>
      <c r="P95" s="391"/>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437"/>
      <c r="AV95" s="437"/>
      <c r="AW95" s="437"/>
      <c r="AX95" s="437"/>
      <c r="AY95" s="437"/>
      <c r="AZ95" s="600"/>
      <c r="BA95" s="600"/>
      <c r="BB95" s="600"/>
      <c r="BC95" s="600"/>
      <c r="BD95" s="600"/>
      <c r="BE95" s="364"/>
      <c r="BF95" s="364"/>
      <c r="BG95" s="364"/>
      <c r="BH95" s="364"/>
      <c r="BI95" s="364"/>
      <c r="BJ95" s="364"/>
      <c r="BK95" s="364"/>
      <c r="BL95" s="364"/>
      <c r="BM95" s="364"/>
      <c r="BN95" s="364"/>
      <c r="BO95" s="364"/>
      <c r="BP95" s="364"/>
      <c r="BQ95" s="360">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5"/>
      <c r="EA95" s="352"/>
    </row>
    <row r="96" spans="1:131" s="349" customFormat="1" ht="26.25" hidden="1" customHeight="1">
      <c r="A96" s="367"/>
      <c r="B96" s="391"/>
      <c r="C96" s="391"/>
      <c r="D96" s="391"/>
      <c r="E96" s="391"/>
      <c r="F96" s="391"/>
      <c r="G96" s="391"/>
      <c r="H96" s="391"/>
      <c r="I96" s="391"/>
      <c r="J96" s="391"/>
      <c r="K96" s="391"/>
      <c r="L96" s="391"/>
      <c r="M96" s="391"/>
      <c r="N96" s="391"/>
      <c r="O96" s="391"/>
      <c r="P96" s="391"/>
      <c r="Q96" s="437"/>
      <c r="R96" s="437"/>
      <c r="S96" s="437"/>
      <c r="T96" s="437"/>
      <c r="U96" s="437"/>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37"/>
      <c r="AY96" s="437"/>
      <c r="AZ96" s="600"/>
      <c r="BA96" s="600"/>
      <c r="BB96" s="600"/>
      <c r="BC96" s="600"/>
      <c r="BD96" s="600"/>
      <c r="BE96" s="364"/>
      <c r="BF96" s="364"/>
      <c r="BG96" s="364"/>
      <c r="BH96" s="364"/>
      <c r="BI96" s="364"/>
      <c r="BJ96" s="364"/>
      <c r="BK96" s="364"/>
      <c r="BL96" s="364"/>
      <c r="BM96" s="364"/>
      <c r="BN96" s="364"/>
      <c r="BO96" s="364"/>
      <c r="BP96" s="364"/>
      <c r="BQ96" s="360">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5"/>
      <c r="EA96" s="352"/>
    </row>
    <row r="97" spans="1:131" s="349" customFormat="1" ht="26.25" hidden="1" customHeight="1">
      <c r="A97" s="367"/>
      <c r="B97" s="391"/>
      <c r="C97" s="391"/>
      <c r="D97" s="391"/>
      <c r="E97" s="391"/>
      <c r="F97" s="391"/>
      <c r="G97" s="391"/>
      <c r="H97" s="391"/>
      <c r="I97" s="391"/>
      <c r="J97" s="391"/>
      <c r="K97" s="391"/>
      <c r="L97" s="391"/>
      <c r="M97" s="391"/>
      <c r="N97" s="391"/>
      <c r="O97" s="391"/>
      <c r="P97" s="391"/>
      <c r="Q97" s="437"/>
      <c r="R97" s="437"/>
      <c r="S97" s="437"/>
      <c r="T97" s="437"/>
      <c r="U97" s="437"/>
      <c r="V97" s="437"/>
      <c r="W97" s="437"/>
      <c r="X97" s="437"/>
      <c r="Y97" s="437"/>
      <c r="Z97" s="437"/>
      <c r="AA97" s="437"/>
      <c r="AB97" s="437"/>
      <c r="AC97" s="437"/>
      <c r="AD97" s="437"/>
      <c r="AE97" s="437"/>
      <c r="AF97" s="437"/>
      <c r="AG97" s="437"/>
      <c r="AH97" s="437"/>
      <c r="AI97" s="437"/>
      <c r="AJ97" s="437"/>
      <c r="AK97" s="437"/>
      <c r="AL97" s="437"/>
      <c r="AM97" s="437"/>
      <c r="AN97" s="437"/>
      <c r="AO97" s="437"/>
      <c r="AP97" s="437"/>
      <c r="AQ97" s="437"/>
      <c r="AR97" s="437"/>
      <c r="AS97" s="437"/>
      <c r="AT97" s="437"/>
      <c r="AU97" s="437"/>
      <c r="AV97" s="437"/>
      <c r="AW97" s="437"/>
      <c r="AX97" s="437"/>
      <c r="AY97" s="437"/>
      <c r="AZ97" s="600"/>
      <c r="BA97" s="600"/>
      <c r="BB97" s="600"/>
      <c r="BC97" s="600"/>
      <c r="BD97" s="600"/>
      <c r="BE97" s="364"/>
      <c r="BF97" s="364"/>
      <c r="BG97" s="364"/>
      <c r="BH97" s="364"/>
      <c r="BI97" s="364"/>
      <c r="BJ97" s="364"/>
      <c r="BK97" s="364"/>
      <c r="BL97" s="364"/>
      <c r="BM97" s="364"/>
      <c r="BN97" s="364"/>
      <c r="BO97" s="364"/>
      <c r="BP97" s="364"/>
      <c r="BQ97" s="360">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5"/>
      <c r="EA97" s="352"/>
    </row>
    <row r="98" spans="1:131" s="349" customFormat="1" ht="26.25" hidden="1" customHeight="1">
      <c r="A98" s="367"/>
      <c r="B98" s="391"/>
      <c r="C98" s="391"/>
      <c r="D98" s="391"/>
      <c r="E98" s="391"/>
      <c r="F98" s="391"/>
      <c r="G98" s="391"/>
      <c r="H98" s="391"/>
      <c r="I98" s="391"/>
      <c r="J98" s="391"/>
      <c r="K98" s="391"/>
      <c r="L98" s="391"/>
      <c r="M98" s="391"/>
      <c r="N98" s="391"/>
      <c r="O98" s="391"/>
      <c r="P98" s="391"/>
      <c r="Q98" s="437"/>
      <c r="R98" s="437"/>
      <c r="S98" s="437"/>
      <c r="T98" s="437"/>
      <c r="U98" s="437"/>
      <c r="V98" s="437"/>
      <c r="W98" s="437"/>
      <c r="X98" s="437"/>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7"/>
      <c r="AY98" s="437"/>
      <c r="AZ98" s="600"/>
      <c r="BA98" s="600"/>
      <c r="BB98" s="600"/>
      <c r="BC98" s="600"/>
      <c r="BD98" s="600"/>
      <c r="BE98" s="364"/>
      <c r="BF98" s="364"/>
      <c r="BG98" s="364"/>
      <c r="BH98" s="364"/>
      <c r="BI98" s="364"/>
      <c r="BJ98" s="364"/>
      <c r="BK98" s="364"/>
      <c r="BL98" s="364"/>
      <c r="BM98" s="364"/>
      <c r="BN98" s="364"/>
      <c r="BO98" s="364"/>
      <c r="BP98" s="364"/>
      <c r="BQ98" s="360">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5"/>
      <c r="EA98" s="352"/>
    </row>
    <row r="99" spans="1:131" s="349" customFormat="1" ht="26.25" hidden="1" customHeight="1">
      <c r="A99" s="367"/>
      <c r="B99" s="391"/>
      <c r="C99" s="391"/>
      <c r="D99" s="391"/>
      <c r="E99" s="391"/>
      <c r="F99" s="391"/>
      <c r="G99" s="391"/>
      <c r="H99" s="391"/>
      <c r="I99" s="391"/>
      <c r="J99" s="391"/>
      <c r="K99" s="391"/>
      <c r="L99" s="391"/>
      <c r="M99" s="391"/>
      <c r="N99" s="391"/>
      <c r="O99" s="391"/>
      <c r="P99" s="391"/>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7"/>
      <c r="AY99" s="437"/>
      <c r="AZ99" s="600"/>
      <c r="BA99" s="600"/>
      <c r="BB99" s="600"/>
      <c r="BC99" s="600"/>
      <c r="BD99" s="600"/>
      <c r="BE99" s="364"/>
      <c r="BF99" s="364"/>
      <c r="BG99" s="364"/>
      <c r="BH99" s="364"/>
      <c r="BI99" s="364"/>
      <c r="BJ99" s="364"/>
      <c r="BK99" s="364"/>
      <c r="BL99" s="364"/>
      <c r="BM99" s="364"/>
      <c r="BN99" s="364"/>
      <c r="BO99" s="364"/>
      <c r="BP99" s="364"/>
      <c r="BQ99" s="360">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5"/>
      <c r="EA99" s="352"/>
    </row>
    <row r="100" spans="1:131" s="349" customFormat="1" ht="26.25" hidden="1" customHeight="1">
      <c r="A100" s="367"/>
      <c r="B100" s="391"/>
      <c r="C100" s="391"/>
      <c r="D100" s="391"/>
      <c r="E100" s="391"/>
      <c r="F100" s="391"/>
      <c r="G100" s="391"/>
      <c r="H100" s="391"/>
      <c r="I100" s="391"/>
      <c r="J100" s="391"/>
      <c r="K100" s="391"/>
      <c r="L100" s="391"/>
      <c r="M100" s="391"/>
      <c r="N100" s="391"/>
      <c r="O100" s="391"/>
      <c r="P100" s="391"/>
      <c r="Q100" s="437"/>
      <c r="R100" s="437"/>
      <c r="S100" s="437"/>
      <c r="T100" s="437"/>
      <c r="U100" s="437"/>
      <c r="V100" s="437"/>
      <c r="W100" s="437"/>
      <c r="X100" s="437"/>
      <c r="Y100" s="437"/>
      <c r="Z100" s="437"/>
      <c r="AA100" s="437"/>
      <c r="AB100" s="437"/>
      <c r="AC100" s="437"/>
      <c r="AD100" s="437"/>
      <c r="AE100" s="437"/>
      <c r="AF100" s="437"/>
      <c r="AG100" s="437"/>
      <c r="AH100" s="437"/>
      <c r="AI100" s="437"/>
      <c r="AJ100" s="437"/>
      <c r="AK100" s="437"/>
      <c r="AL100" s="437"/>
      <c r="AM100" s="437"/>
      <c r="AN100" s="437"/>
      <c r="AO100" s="437"/>
      <c r="AP100" s="437"/>
      <c r="AQ100" s="437"/>
      <c r="AR100" s="437"/>
      <c r="AS100" s="437"/>
      <c r="AT100" s="437"/>
      <c r="AU100" s="437"/>
      <c r="AV100" s="437"/>
      <c r="AW100" s="437"/>
      <c r="AX100" s="437"/>
      <c r="AY100" s="437"/>
      <c r="AZ100" s="600"/>
      <c r="BA100" s="600"/>
      <c r="BB100" s="600"/>
      <c r="BC100" s="600"/>
      <c r="BD100" s="600"/>
      <c r="BE100" s="364"/>
      <c r="BF100" s="364"/>
      <c r="BG100" s="364"/>
      <c r="BH100" s="364"/>
      <c r="BI100" s="364"/>
      <c r="BJ100" s="364"/>
      <c r="BK100" s="364"/>
      <c r="BL100" s="364"/>
      <c r="BM100" s="364"/>
      <c r="BN100" s="364"/>
      <c r="BO100" s="364"/>
      <c r="BP100" s="364"/>
      <c r="BQ100" s="360">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5"/>
      <c r="EA100" s="352"/>
    </row>
    <row r="101" spans="1:131" s="349" customFormat="1" ht="26.25" hidden="1" customHeight="1">
      <c r="A101" s="367"/>
      <c r="B101" s="391"/>
      <c r="C101" s="391"/>
      <c r="D101" s="391"/>
      <c r="E101" s="391"/>
      <c r="F101" s="391"/>
      <c r="G101" s="391"/>
      <c r="H101" s="391"/>
      <c r="I101" s="391"/>
      <c r="J101" s="391"/>
      <c r="K101" s="391"/>
      <c r="L101" s="391"/>
      <c r="M101" s="391"/>
      <c r="N101" s="391"/>
      <c r="O101" s="391"/>
      <c r="P101" s="391"/>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7"/>
      <c r="AY101" s="437"/>
      <c r="AZ101" s="600"/>
      <c r="BA101" s="600"/>
      <c r="BB101" s="600"/>
      <c r="BC101" s="600"/>
      <c r="BD101" s="600"/>
      <c r="BE101" s="364"/>
      <c r="BF101" s="364"/>
      <c r="BG101" s="364"/>
      <c r="BH101" s="364"/>
      <c r="BI101" s="364"/>
      <c r="BJ101" s="364"/>
      <c r="BK101" s="364"/>
      <c r="BL101" s="364"/>
      <c r="BM101" s="364"/>
      <c r="BN101" s="364"/>
      <c r="BO101" s="364"/>
      <c r="BP101" s="364"/>
      <c r="BQ101" s="360">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5"/>
      <c r="EA101" s="352"/>
    </row>
    <row r="102" spans="1:131" s="349" customFormat="1" ht="26.25" customHeight="1">
      <c r="A102" s="367"/>
      <c r="B102" s="391"/>
      <c r="C102" s="391"/>
      <c r="D102" s="391"/>
      <c r="E102" s="391"/>
      <c r="F102" s="391"/>
      <c r="G102" s="391"/>
      <c r="H102" s="391"/>
      <c r="I102" s="391"/>
      <c r="J102" s="391"/>
      <c r="K102" s="391"/>
      <c r="L102" s="391"/>
      <c r="M102" s="391"/>
      <c r="N102" s="391"/>
      <c r="O102" s="391"/>
      <c r="P102" s="391"/>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437"/>
      <c r="AX102" s="437"/>
      <c r="AY102" s="437"/>
      <c r="AZ102" s="600"/>
      <c r="BA102" s="600"/>
      <c r="BB102" s="600"/>
      <c r="BC102" s="600"/>
      <c r="BD102" s="600"/>
      <c r="BE102" s="364"/>
      <c r="BF102" s="364"/>
      <c r="BG102" s="364"/>
      <c r="BH102" s="364"/>
      <c r="BI102" s="364"/>
      <c r="BJ102" s="364"/>
      <c r="BK102" s="364"/>
      <c r="BL102" s="364"/>
      <c r="BM102" s="364"/>
      <c r="BN102" s="364"/>
      <c r="BO102" s="364"/>
      <c r="BP102" s="364"/>
      <c r="BQ102" s="361" t="s">
        <v>394</v>
      </c>
      <c r="BR102" s="389" t="s">
        <v>387</v>
      </c>
      <c r="BS102" s="409"/>
      <c r="BT102" s="409"/>
      <c r="BU102" s="409"/>
      <c r="BV102" s="409"/>
      <c r="BW102" s="409"/>
      <c r="BX102" s="409"/>
      <c r="BY102" s="409"/>
      <c r="BZ102" s="409"/>
      <c r="CA102" s="409"/>
      <c r="CB102" s="409"/>
      <c r="CC102" s="409"/>
      <c r="CD102" s="409"/>
      <c r="CE102" s="409"/>
      <c r="CF102" s="409"/>
      <c r="CG102" s="424"/>
      <c r="CH102" s="664"/>
      <c r="CI102" s="667"/>
      <c r="CJ102" s="667"/>
      <c r="CK102" s="667"/>
      <c r="CL102" s="683"/>
      <c r="CM102" s="664"/>
      <c r="CN102" s="667"/>
      <c r="CO102" s="667"/>
      <c r="CP102" s="667"/>
      <c r="CQ102" s="683"/>
      <c r="CR102" s="692">
        <v>3</v>
      </c>
      <c r="CS102" s="605"/>
      <c r="CT102" s="605"/>
      <c r="CU102" s="605"/>
      <c r="CV102" s="693"/>
      <c r="CW102" s="692"/>
      <c r="CX102" s="605"/>
      <c r="CY102" s="605"/>
      <c r="CZ102" s="605"/>
      <c r="DA102" s="693"/>
      <c r="DB102" s="692"/>
      <c r="DC102" s="605"/>
      <c r="DD102" s="605"/>
      <c r="DE102" s="605"/>
      <c r="DF102" s="693"/>
      <c r="DG102" s="692"/>
      <c r="DH102" s="605"/>
      <c r="DI102" s="605"/>
      <c r="DJ102" s="605"/>
      <c r="DK102" s="693"/>
      <c r="DL102" s="692"/>
      <c r="DM102" s="605"/>
      <c r="DN102" s="605"/>
      <c r="DO102" s="605"/>
      <c r="DP102" s="693"/>
      <c r="DQ102" s="692"/>
      <c r="DR102" s="605"/>
      <c r="DS102" s="605"/>
      <c r="DT102" s="605"/>
      <c r="DU102" s="693"/>
      <c r="DV102" s="389"/>
      <c r="DW102" s="409"/>
      <c r="DX102" s="409"/>
      <c r="DY102" s="409"/>
      <c r="DZ102" s="716"/>
      <c r="EA102" s="352"/>
    </row>
    <row r="103" spans="1:131" s="349" customFormat="1" ht="26.25" customHeight="1">
      <c r="A103" s="367"/>
      <c r="B103" s="391"/>
      <c r="C103" s="391"/>
      <c r="D103" s="391"/>
      <c r="E103" s="391"/>
      <c r="F103" s="391"/>
      <c r="G103" s="391"/>
      <c r="H103" s="391"/>
      <c r="I103" s="391"/>
      <c r="J103" s="391"/>
      <c r="K103" s="391"/>
      <c r="L103" s="391"/>
      <c r="M103" s="391"/>
      <c r="N103" s="391"/>
      <c r="O103" s="391"/>
      <c r="P103" s="391"/>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7"/>
      <c r="AY103" s="437"/>
      <c r="AZ103" s="600"/>
      <c r="BA103" s="600"/>
      <c r="BB103" s="600"/>
      <c r="BC103" s="600"/>
      <c r="BD103" s="600"/>
      <c r="BE103" s="364"/>
      <c r="BF103" s="364"/>
      <c r="BG103" s="364"/>
      <c r="BH103" s="364"/>
      <c r="BI103" s="364"/>
      <c r="BJ103" s="364"/>
      <c r="BK103" s="364"/>
      <c r="BL103" s="364"/>
      <c r="BM103" s="364"/>
      <c r="BN103" s="364"/>
      <c r="BO103" s="364"/>
      <c r="BP103" s="364"/>
      <c r="BQ103" s="630" t="s">
        <v>421</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52"/>
    </row>
    <row r="104" spans="1:131" s="349" customFormat="1" ht="26.25" customHeight="1">
      <c r="A104" s="367"/>
      <c r="B104" s="391"/>
      <c r="C104" s="391"/>
      <c r="D104" s="391"/>
      <c r="E104" s="391"/>
      <c r="F104" s="391"/>
      <c r="G104" s="391"/>
      <c r="H104" s="391"/>
      <c r="I104" s="391"/>
      <c r="J104" s="391"/>
      <c r="K104" s="391"/>
      <c r="L104" s="391"/>
      <c r="M104" s="391"/>
      <c r="N104" s="391"/>
      <c r="O104" s="391"/>
      <c r="P104" s="391"/>
      <c r="Q104" s="437"/>
      <c r="R104" s="437"/>
      <c r="S104" s="437"/>
      <c r="T104" s="437"/>
      <c r="U104" s="437"/>
      <c r="V104" s="437"/>
      <c r="W104" s="437"/>
      <c r="X104" s="437"/>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7"/>
      <c r="AY104" s="437"/>
      <c r="AZ104" s="600"/>
      <c r="BA104" s="600"/>
      <c r="BB104" s="600"/>
      <c r="BC104" s="600"/>
      <c r="BD104" s="600"/>
      <c r="BE104" s="364"/>
      <c r="BF104" s="364"/>
      <c r="BG104" s="364"/>
      <c r="BH104" s="364"/>
      <c r="BI104" s="364"/>
      <c r="BJ104" s="364"/>
      <c r="BK104" s="364"/>
      <c r="BL104" s="364"/>
      <c r="BM104" s="364"/>
      <c r="BN104" s="364"/>
      <c r="BO104" s="364"/>
      <c r="BP104" s="364"/>
      <c r="BQ104" s="396" t="s">
        <v>173</v>
      </c>
      <c r="BR104" s="396"/>
      <c r="BS104" s="396"/>
      <c r="BT104" s="396"/>
      <c r="BU104" s="396"/>
      <c r="BV104" s="396"/>
      <c r="BW104" s="396"/>
      <c r="BX104" s="396"/>
      <c r="BY104" s="396"/>
      <c r="BZ104" s="396"/>
      <c r="CA104" s="396"/>
      <c r="CB104" s="396"/>
      <c r="CC104" s="396"/>
      <c r="CD104" s="396"/>
      <c r="CE104" s="396"/>
      <c r="CF104" s="396"/>
      <c r="CG104" s="396"/>
      <c r="CH104" s="396"/>
      <c r="CI104" s="396"/>
      <c r="CJ104" s="396"/>
      <c r="CK104" s="396"/>
      <c r="CL104" s="396"/>
      <c r="CM104" s="396"/>
      <c r="CN104" s="396"/>
      <c r="CO104" s="396"/>
      <c r="CP104" s="396"/>
      <c r="CQ104" s="396"/>
      <c r="CR104" s="396"/>
      <c r="CS104" s="396"/>
      <c r="CT104" s="396"/>
      <c r="CU104" s="396"/>
      <c r="CV104" s="396"/>
      <c r="CW104" s="396"/>
      <c r="CX104" s="396"/>
      <c r="CY104" s="396"/>
      <c r="CZ104" s="396"/>
      <c r="DA104" s="396"/>
      <c r="DB104" s="396"/>
      <c r="DC104" s="396"/>
      <c r="DD104" s="396"/>
      <c r="DE104" s="396"/>
      <c r="DF104" s="396"/>
      <c r="DG104" s="396"/>
      <c r="DH104" s="396"/>
      <c r="DI104" s="396"/>
      <c r="DJ104" s="396"/>
      <c r="DK104" s="396"/>
      <c r="DL104" s="396"/>
      <c r="DM104" s="396"/>
      <c r="DN104" s="396"/>
      <c r="DO104" s="396"/>
      <c r="DP104" s="396"/>
      <c r="DQ104" s="396"/>
      <c r="DR104" s="396"/>
      <c r="DS104" s="396"/>
      <c r="DT104" s="396"/>
      <c r="DU104" s="396"/>
      <c r="DV104" s="396"/>
      <c r="DW104" s="396"/>
      <c r="DX104" s="396"/>
      <c r="DY104" s="396"/>
      <c r="DZ104" s="396"/>
      <c r="EA104" s="352"/>
    </row>
    <row r="105" spans="1:131" s="349" customFormat="1" ht="11.25" customHeight="1">
      <c r="A105" s="364"/>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c r="BN105" s="364"/>
      <c r="BO105" s="364"/>
      <c r="BP105" s="364"/>
      <c r="BQ105" s="352"/>
      <c r="BR105" s="352"/>
      <c r="BS105" s="352"/>
      <c r="BT105" s="352"/>
      <c r="BU105" s="352"/>
      <c r="BV105" s="352"/>
      <c r="BW105" s="352"/>
      <c r="BX105" s="352"/>
      <c r="BY105" s="352"/>
      <c r="BZ105" s="352"/>
      <c r="CA105" s="352"/>
      <c r="CB105" s="352"/>
      <c r="CC105" s="352"/>
      <c r="CD105" s="352"/>
      <c r="CE105" s="352"/>
      <c r="CF105" s="352"/>
      <c r="CG105" s="352"/>
      <c r="CH105" s="352"/>
      <c r="CI105" s="352"/>
      <c r="CJ105" s="352"/>
      <c r="CK105" s="352"/>
      <c r="CL105" s="352"/>
      <c r="CM105" s="352"/>
      <c r="CN105" s="352"/>
      <c r="CO105" s="352"/>
      <c r="CP105" s="352"/>
      <c r="CQ105" s="352"/>
      <c r="CR105" s="352"/>
      <c r="CS105" s="352"/>
      <c r="CT105" s="352"/>
      <c r="CU105" s="352"/>
      <c r="CV105" s="352"/>
      <c r="CW105" s="352"/>
      <c r="CX105" s="352"/>
      <c r="CY105" s="352"/>
      <c r="CZ105" s="352"/>
      <c r="DA105" s="352"/>
      <c r="DB105" s="352"/>
      <c r="DC105" s="352"/>
      <c r="DD105" s="352"/>
      <c r="DE105" s="352"/>
      <c r="DF105" s="352"/>
      <c r="DG105" s="352"/>
      <c r="DH105" s="352"/>
      <c r="DI105" s="352"/>
      <c r="DJ105" s="352"/>
      <c r="DK105" s="352"/>
      <c r="DL105" s="352"/>
      <c r="DM105" s="352"/>
      <c r="DN105" s="352"/>
      <c r="DO105" s="352"/>
      <c r="DP105" s="352"/>
      <c r="DQ105" s="352"/>
      <c r="DR105" s="352"/>
      <c r="DS105" s="352"/>
      <c r="DT105" s="352"/>
      <c r="DU105" s="352"/>
      <c r="DV105" s="352"/>
      <c r="DW105" s="352"/>
      <c r="DX105" s="352"/>
      <c r="DY105" s="352"/>
      <c r="DZ105" s="352"/>
      <c r="EA105" s="352"/>
    </row>
    <row r="106" spans="1:131" s="349" customFormat="1" ht="11.25" customHeight="1">
      <c r="A106" s="364"/>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4"/>
      <c r="AZ106" s="364"/>
      <c r="BA106" s="364"/>
      <c r="BB106" s="364"/>
      <c r="BC106" s="364"/>
      <c r="BD106" s="364"/>
      <c r="BE106" s="364"/>
      <c r="BF106" s="364"/>
      <c r="BG106" s="364"/>
      <c r="BH106" s="364"/>
      <c r="BI106" s="364"/>
      <c r="BJ106" s="364"/>
      <c r="BK106" s="364"/>
      <c r="BL106" s="364"/>
      <c r="BM106" s="364"/>
      <c r="BN106" s="364"/>
      <c r="BO106" s="364"/>
      <c r="BP106" s="364"/>
      <c r="BQ106" s="352"/>
      <c r="BR106" s="352"/>
      <c r="BS106" s="352"/>
      <c r="BT106" s="352"/>
      <c r="BU106" s="352"/>
      <c r="BV106" s="352"/>
      <c r="BW106" s="352"/>
      <c r="BX106" s="352"/>
      <c r="BY106" s="352"/>
      <c r="BZ106" s="352"/>
      <c r="CA106" s="352"/>
      <c r="CB106" s="352"/>
      <c r="CC106" s="352"/>
      <c r="CD106" s="352"/>
      <c r="CE106" s="352"/>
      <c r="CF106" s="352"/>
      <c r="CG106" s="352"/>
      <c r="CH106" s="352"/>
      <c r="CI106" s="352"/>
      <c r="CJ106" s="352"/>
      <c r="CK106" s="352"/>
      <c r="CL106" s="352"/>
      <c r="CM106" s="352"/>
      <c r="CN106" s="352"/>
      <c r="CO106" s="352"/>
      <c r="CP106" s="352"/>
      <c r="CQ106" s="352"/>
      <c r="CR106" s="352"/>
      <c r="CS106" s="352"/>
      <c r="CT106" s="352"/>
      <c r="CU106" s="352"/>
      <c r="CV106" s="352"/>
      <c r="CW106" s="352"/>
      <c r="CX106" s="352"/>
      <c r="CY106" s="352"/>
      <c r="CZ106" s="352"/>
      <c r="DA106" s="352"/>
      <c r="DB106" s="352"/>
      <c r="DC106" s="352"/>
      <c r="DD106" s="352"/>
      <c r="DE106" s="352"/>
      <c r="DF106" s="352"/>
      <c r="DG106" s="352"/>
      <c r="DH106" s="352"/>
      <c r="DI106" s="352"/>
      <c r="DJ106" s="352"/>
      <c r="DK106" s="352"/>
      <c r="DL106" s="352"/>
      <c r="DM106" s="352"/>
      <c r="DN106" s="352"/>
      <c r="DO106" s="352"/>
      <c r="DP106" s="352"/>
      <c r="DQ106" s="352"/>
      <c r="DR106" s="352"/>
      <c r="DS106" s="352"/>
      <c r="DT106" s="352"/>
      <c r="DU106" s="352"/>
      <c r="DV106" s="352"/>
      <c r="DW106" s="352"/>
      <c r="DX106" s="352"/>
      <c r="DY106" s="352"/>
      <c r="DZ106" s="352"/>
      <c r="EA106" s="352"/>
    </row>
    <row r="107" spans="1:131" s="352" customFormat="1" ht="26.25" customHeight="1">
      <c r="A107" s="368" t="s">
        <v>422</v>
      </c>
      <c r="B107" s="392"/>
      <c r="C107" s="392"/>
      <c r="D107" s="392"/>
      <c r="E107" s="392"/>
      <c r="F107" s="392"/>
      <c r="G107" s="392"/>
      <c r="H107" s="392"/>
      <c r="I107" s="392"/>
      <c r="J107" s="392"/>
      <c r="K107" s="392"/>
      <c r="L107" s="392"/>
      <c r="M107" s="392"/>
      <c r="N107" s="392"/>
      <c r="O107" s="392"/>
      <c r="P107" s="392"/>
      <c r="Q107" s="392"/>
      <c r="R107" s="392"/>
      <c r="S107" s="392"/>
      <c r="T107" s="392"/>
      <c r="U107" s="392"/>
      <c r="V107" s="392"/>
      <c r="W107" s="392"/>
      <c r="X107" s="392"/>
      <c r="Y107" s="392"/>
      <c r="Z107" s="392"/>
      <c r="AA107" s="392"/>
      <c r="AB107" s="392"/>
      <c r="AC107" s="392"/>
      <c r="AD107" s="392"/>
      <c r="AE107" s="392"/>
      <c r="AF107" s="392"/>
      <c r="AG107" s="392"/>
      <c r="AH107" s="392"/>
      <c r="AI107" s="392"/>
      <c r="AJ107" s="392"/>
      <c r="AK107" s="392"/>
      <c r="AL107" s="392"/>
      <c r="AM107" s="392"/>
      <c r="AN107" s="392"/>
      <c r="AO107" s="392"/>
      <c r="AP107" s="392"/>
      <c r="AQ107" s="392"/>
      <c r="AR107" s="392"/>
      <c r="AS107" s="392"/>
      <c r="AT107" s="392"/>
      <c r="AU107" s="368" t="s">
        <v>139</v>
      </c>
      <c r="AV107" s="392"/>
      <c r="AW107" s="392"/>
      <c r="AX107" s="392"/>
      <c r="AY107" s="392"/>
      <c r="AZ107" s="392"/>
      <c r="BA107" s="392"/>
      <c r="BB107" s="392"/>
      <c r="BC107" s="392"/>
      <c r="BD107" s="392"/>
      <c r="BE107" s="392"/>
      <c r="BF107" s="392"/>
      <c r="BG107" s="392"/>
      <c r="BH107" s="392"/>
      <c r="BI107" s="392"/>
      <c r="BJ107" s="392"/>
      <c r="BK107" s="392"/>
      <c r="BL107" s="392"/>
      <c r="BM107" s="392"/>
      <c r="BN107" s="392"/>
      <c r="BO107" s="392"/>
      <c r="BP107" s="392"/>
      <c r="BQ107" s="392"/>
      <c r="BR107" s="392"/>
      <c r="BS107" s="392"/>
      <c r="BT107" s="392"/>
      <c r="BU107" s="392"/>
      <c r="BV107" s="392"/>
      <c r="BW107" s="392"/>
      <c r="BX107" s="392"/>
      <c r="BY107" s="392"/>
      <c r="BZ107" s="392"/>
      <c r="CA107" s="392"/>
      <c r="CB107" s="392"/>
      <c r="CC107" s="392"/>
      <c r="CD107" s="392"/>
      <c r="CE107" s="392"/>
      <c r="CF107" s="392"/>
      <c r="CG107" s="392"/>
      <c r="CH107" s="392"/>
      <c r="CI107" s="392"/>
      <c r="CJ107" s="392"/>
      <c r="CK107" s="392"/>
      <c r="CL107" s="392"/>
      <c r="CM107" s="392"/>
      <c r="CN107" s="392"/>
      <c r="CO107" s="392"/>
      <c r="CP107" s="392"/>
      <c r="CQ107" s="392"/>
      <c r="CR107" s="392"/>
      <c r="CS107" s="392"/>
      <c r="CT107" s="392"/>
      <c r="CU107" s="392"/>
      <c r="CV107" s="392"/>
      <c r="CW107" s="392"/>
      <c r="CX107" s="392"/>
      <c r="CY107" s="392"/>
      <c r="CZ107" s="392"/>
      <c r="DA107" s="392"/>
      <c r="DB107" s="392"/>
      <c r="DC107" s="392"/>
      <c r="DD107" s="392"/>
      <c r="DE107" s="392"/>
      <c r="DF107" s="392"/>
      <c r="DG107" s="392"/>
      <c r="DH107" s="392"/>
      <c r="DI107" s="392"/>
      <c r="DJ107" s="392"/>
      <c r="DK107" s="392"/>
      <c r="DL107" s="392"/>
      <c r="DM107" s="392"/>
      <c r="DN107" s="392"/>
      <c r="DO107" s="392"/>
      <c r="DP107" s="392"/>
      <c r="DQ107" s="392"/>
      <c r="DR107" s="392"/>
      <c r="DS107" s="392"/>
      <c r="DT107" s="392"/>
      <c r="DU107" s="392"/>
      <c r="DV107" s="392"/>
      <c r="DW107" s="392"/>
      <c r="DX107" s="392"/>
      <c r="DY107" s="392"/>
      <c r="DZ107" s="392"/>
    </row>
    <row r="108" spans="1:131" s="352" customFormat="1" ht="26.25" customHeight="1">
      <c r="A108" s="369" t="s">
        <v>425</v>
      </c>
      <c r="B108" s="393"/>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c r="AH108" s="393"/>
      <c r="AI108" s="393"/>
      <c r="AJ108" s="393"/>
      <c r="AK108" s="393"/>
      <c r="AL108" s="393"/>
      <c r="AM108" s="393"/>
      <c r="AN108" s="393"/>
      <c r="AO108" s="393"/>
      <c r="AP108" s="393"/>
      <c r="AQ108" s="393"/>
      <c r="AR108" s="393"/>
      <c r="AS108" s="393"/>
      <c r="AT108" s="548"/>
      <c r="AU108" s="369" t="s">
        <v>18</v>
      </c>
      <c r="AV108" s="393"/>
      <c r="AW108" s="393"/>
      <c r="AX108" s="393"/>
      <c r="AY108" s="393"/>
      <c r="AZ108" s="393"/>
      <c r="BA108" s="393"/>
      <c r="BB108" s="393"/>
      <c r="BC108" s="393"/>
      <c r="BD108" s="393"/>
      <c r="BE108" s="393"/>
      <c r="BF108" s="393"/>
      <c r="BG108" s="393"/>
      <c r="BH108" s="393"/>
      <c r="BI108" s="393"/>
      <c r="BJ108" s="393"/>
      <c r="BK108" s="393"/>
      <c r="BL108" s="393"/>
      <c r="BM108" s="393"/>
      <c r="BN108" s="393"/>
      <c r="BO108" s="393"/>
      <c r="BP108" s="393"/>
      <c r="BQ108" s="393"/>
      <c r="BR108" s="393"/>
      <c r="BS108" s="393"/>
      <c r="BT108" s="393"/>
      <c r="BU108" s="393"/>
      <c r="BV108" s="393"/>
      <c r="BW108" s="393"/>
      <c r="BX108" s="393"/>
      <c r="BY108" s="393"/>
      <c r="BZ108" s="393"/>
      <c r="CA108" s="393"/>
      <c r="CB108" s="393"/>
      <c r="CC108" s="393"/>
      <c r="CD108" s="393"/>
      <c r="CE108" s="393"/>
      <c r="CF108" s="393"/>
      <c r="CG108" s="393"/>
      <c r="CH108" s="393"/>
      <c r="CI108" s="393"/>
      <c r="CJ108" s="393"/>
      <c r="CK108" s="393"/>
      <c r="CL108" s="393"/>
      <c r="CM108" s="393"/>
      <c r="CN108" s="393"/>
      <c r="CO108" s="393"/>
      <c r="CP108" s="393"/>
      <c r="CQ108" s="393"/>
      <c r="CR108" s="393"/>
      <c r="CS108" s="393"/>
      <c r="CT108" s="393"/>
      <c r="CU108" s="393"/>
      <c r="CV108" s="393"/>
      <c r="CW108" s="393"/>
      <c r="CX108" s="393"/>
      <c r="CY108" s="393"/>
      <c r="CZ108" s="393"/>
      <c r="DA108" s="393"/>
      <c r="DB108" s="393"/>
      <c r="DC108" s="393"/>
      <c r="DD108" s="393"/>
      <c r="DE108" s="393"/>
      <c r="DF108" s="393"/>
      <c r="DG108" s="393"/>
      <c r="DH108" s="393"/>
      <c r="DI108" s="393"/>
      <c r="DJ108" s="393"/>
      <c r="DK108" s="393"/>
      <c r="DL108" s="393"/>
      <c r="DM108" s="393"/>
      <c r="DN108" s="393"/>
      <c r="DO108" s="393"/>
      <c r="DP108" s="393"/>
      <c r="DQ108" s="393"/>
      <c r="DR108" s="393"/>
      <c r="DS108" s="393"/>
      <c r="DT108" s="393"/>
      <c r="DU108" s="393"/>
      <c r="DV108" s="393"/>
      <c r="DW108" s="393"/>
      <c r="DX108" s="393"/>
      <c r="DY108" s="393"/>
      <c r="DZ108" s="548"/>
    </row>
    <row r="109" spans="1:131" s="352" customFormat="1" ht="26.25" customHeight="1">
      <c r="A109" s="370" t="s">
        <v>426</v>
      </c>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460"/>
      <c r="AA109" s="474" t="s">
        <v>424</v>
      </c>
      <c r="AB109" s="394"/>
      <c r="AC109" s="394"/>
      <c r="AD109" s="394"/>
      <c r="AE109" s="460"/>
      <c r="AF109" s="474" t="s">
        <v>324</v>
      </c>
      <c r="AG109" s="394"/>
      <c r="AH109" s="394"/>
      <c r="AI109" s="394"/>
      <c r="AJ109" s="460"/>
      <c r="AK109" s="474" t="s">
        <v>99</v>
      </c>
      <c r="AL109" s="394"/>
      <c r="AM109" s="394"/>
      <c r="AN109" s="394"/>
      <c r="AO109" s="460"/>
      <c r="AP109" s="474" t="s">
        <v>428</v>
      </c>
      <c r="AQ109" s="394"/>
      <c r="AR109" s="394"/>
      <c r="AS109" s="394"/>
      <c r="AT109" s="549"/>
      <c r="AU109" s="370" t="s">
        <v>426</v>
      </c>
      <c r="AV109" s="394"/>
      <c r="AW109" s="394"/>
      <c r="AX109" s="394"/>
      <c r="AY109" s="394"/>
      <c r="AZ109" s="394"/>
      <c r="BA109" s="394"/>
      <c r="BB109" s="394"/>
      <c r="BC109" s="394"/>
      <c r="BD109" s="394"/>
      <c r="BE109" s="394"/>
      <c r="BF109" s="394"/>
      <c r="BG109" s="394"/>
      <c r="BH109" s="394"/>
      <c r="BI109" s="394"/>
      <c r="BJ109" s="394"/>
      <c r="BK109" s="394"/>
      <c r="BL109" s="394"/>
      <c r="BM109" s="394"/>
      <c r="BN109" s="394"/>
      <c r="BO109" s="394"/>
      <c r="BP109" s="460"/>
      <c r="BQ109" s="474" t="s">
        <v>424</v>
      </c>
      <c r="BR109" s="394"/>
      <c r="BS109" s="394"/>
      <c r="BT109" s="394"/>
      <c r="BU109" s="460"/>
      <c r="BV109" s="474" t="s">
        <v>324</v>
      </c>
      <c r="BW109" s="394"/>
      <c r="BX109" s="394"/>
      <c r="BY109" s="394"/>
      <c r="BZ109" s="460"/>
      <c r="CA109" s="474" t="s">
        <v>99</v>
      </c>
      <c r="CB109" s="394"/>
      <c r="CC109" s="394"/>
      <c r="CD109" s="394"/>
      <c r="CE109" s="460"/>
      <c r="CF109" s="654" t="s">
        <v>428</v>
      </c>
      <c r="CG109" s="654"/>
      <c r="CH109" s="654"/>
      <c r="CI109" s="654"/>
      <c r="CJ109" s="654"/>
      <c r="CK109" s="474" t="s">
        <v>429</v>
      </c>
      <c r="CL109" s="394"/>
      <c r="CM109" s="394"/>
      <c r="CN109" s="394"/>
      <c r="CO109" s="394"/>
      <c r="CP109" s="394"/>
      <c r="CQ109" s="394"/>
      <c r="CR109" s="394"/>
      <c r="CS109" s="394"/>
      <c r="CT109" s="394"/>
      <c r="CU109" s="394"/>
      <c r="CV109" s="394"/>
      <c r="CW109" s="394"/>
      <c r="CX109" s="394"/>
      <c r="CY109" s="394"/>
      <c r="CZ109" s="394"/>
      <c r="DA109" s="394"/>
      <c r="DB109" s="394"/>
      <c r="DC109" s="394"/>
      <c r="DD109" s="394"/>
      <c r="DE109" s="394"/>
      <c r="DF109" s="460"/>
      <c r="DG109" s="474" t="s">
        <v>424</v>
      </c>
      <c r="DH109" s="394"/>
      <c r="DI109" s="394"/>
      <c r="DJ109" s="394"/>
      <c r="DK109" s="460"/>
      <c r="DL109" s="474" t="s">
        <v>324</v>
      </c>
      <c r="DM109" s="394"/>
      <c r="DN109" s="394"/>
      <c r="DO109" s="394"/>
      <c r="DP109" s="460"/>
      <c r="DQ109" s="474" t="s">
        <v>99</v>
      </c>
      <c r="DR109" s="394"/>
      <c r="DS109" s="394"/>
      <c r="DT109" s="394"/>
      <c r="DU109" s="460"/>
      <c r="DV109" s="474" t="s">
        <v>428</v>
      </c>
      <c r="DW109" s="394"/>
      <c r="DX109" s="394"/>
      <c r="DY109" s="394"/>
      <c r="DZ109" s="549"/>
    </row>
    <row r="110" spans="1:131" s="352" customFormat="1" ht="26.25" customHeight="1">
      <c r="A110" s="371" t="s">
        <v>431</v>
      </c>
      <c r="B110" s="395"/>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461"/>
      <c r="AA110" s="475">
        <v>629246</v>
      </c>
      <c r="AB110" s="481"/>
      <c r="AC110" s="481"/>
      <c r="AD110" s="481"/>
      <c r="AE110" s="492"/>
      <c r="AF110" s="508">
        <v>595032</v>
      </c>
      <c r="AG110" s="481"/>
      <c r="AH110" s="481"/>
      <c r="AI110" s="481"/>
      <c r="AJ110" s="492"/>
      <c r="AK110" s="508">
        <v>611259</v>
      </c>
      <c r="AL110" s="481"/>
      <c r="AM110" s="481"/>
      <c r="AN110" s="481"/>
      <c r="AO110" s="492"/>
      <c r="AP110" s="532">
        <v>12.2</v>
      </c>
      <c r="AQ110" s="540"/>
      <c r="AR110" s="540"/>
      <c r="AS110" s="540"/>
      <c r="AT110" s="550"/>
      <c r="AU110" s="562" t="s">
        <v>432</v>
      </c>
      <c r="AV110" s="572"/>
      <c r="AW110" s="572"/>
      <c r="AX110" s="572"/>
      <c r="AY110" s="587"/>
      <c r="AZ110" s="601" t="s">
        <v>433</v>
      </c>
      <c r="BA110" s="395"/>
      <c r="BB110" s="395"/>
      <c r="BC110" s="395"/>
      <c r="BD110" s="395"/>
      <c r="BE110" s="395"/>
      <c r="BF110" s="395"/>
      <c r="BG110" s="395"/>
      <c r="BH110" s="395"/>
      <c r="BI110" s="395"/>
      <c r="BJ110" s="395"/>
      <c r="BK110" s="395"/>
      <c r="BL110" s="395"/>
      <c r="BM110" s="395"/>
      <c r="BN110" s="395"/>
      <c r="BO110" s="395"/>
      <c r="BP110" s="461"/>
      <c r="BQ110" s="631">
        <v>5949537</v>
      </c>
      <c r="BR110" s="639"/>
      <c r="BS110" s="639"/>
      <c r="BT110" s="639"/>
      <c r="BU110" s="639"/>
      <c r="BV110" s="639">
        <v>6233527</v>
      </c>
      <c r="BW110" s="639"/>
      <c r="BX110" s="639"/>
      <c r="BY110" s="639"/>
      <c r="BZ110" s="639"/>
      <c r="CA110" s="639">
        <v>6642182</v>
      </c>
      <c r="CB110" s="639"/>
      <c r="CC110" s="639"/>
      <c r="CD110" s="639"/>
      <c r="CE110" s="639"/>
      <c r="CF110" s="655">
        <v>132.5</v>
      </c>
      <c r="CG110" s="659"/>
      <c r="CH110" s="659"/>
      <c r="CI110" s="659"/>
      <c r="CJ110" s="659"/>
      <c r="CK110" s="671" t="s">
        <v>94</v>
      </c>
      <c r="CL110" s="400"/>
      <c r="CM110" s="412" t="s">
        <v>435</v>
      </c>
      <c r="CN110" s="416"/>
      <c r="CO110" s="416"/>
      <c r="CP110" s="416"/>
      <c r="CQ110" s="416"/>
      <c r="CR110" s="416"/>
      <c r="CS110" s="416"/>
      <c r="CT110" s="416"/>
      <c r="CU110" s="416"/>
      <c r="CV110" s="416"/>
      <c r="CW110" s="416"/>
      <c r="CX110" s="416"/>
      <c r="CY110" s="416"/>
      <c r="CZ110" s="416"/>
      <c r="DA110" s="416"/>
      <c r="DB110" s="416"/>
      <c r="DC110" s="416"/>
      <c r="DD110" s="416"/>
      <c r="DE110" s="416"/>
      <c r="DF110" s="465"/>
      <c r="DG110" s="631" t="s">
        <v>109</v>
      </c>
      <c r="DH110" s="639"/>
      <c r="DI110" s="639"/>
      <c r="DJ110" s="639"/>
      <c r="DK110" s="639"/>
      <c r="DL110" s="639" t="s">
        <v>109</v>
      </c>
      <c r="DM110" s="639"/>
      <c r="DN110" s="639"/>
      <c r="DO110" s="639"/>
      <c r="DP110" s="639"/>
      <c r="DQ110" s="639" t="s">
        <v>109</v>
      </c>
      <c r="DR110" s="639"/>
      <c r="DS110" s="639"/>
      <c r="DT110" s="639"/>
      <c r="DU110" s="639"/>
      <c r="DV110" s="708" t="s">
        <v>109</v>
      </c>
      <c r="DW110" s="708"/>
      <c r="DX110" s="708"/>
      <c r="DY110" s="708"/>
      <c r="DZ110" s="717"/>
    </row>
    <row r="111" spans="1:131" s="352" customFormat="1" ht="26.25" customHeight="1">
      <c r="A111" s="372" t="s">
        <v>437</v>
      </c>
      <c r="B111" s="396"/>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462"/>
      <c r="AA111" s="476" t="s">
        <v>109</v>
      </c>
      <c r="AB111" s="437"/>
      <c r="AC111" s="437"/>
      <c r="AD111" s="437"/>
      <c r="AE111" s="493"/>
      <c r="AF111" s="509" t="s">
        <v>109</v>
      </c>
      <c r="AG111" s="437"/>
      <c r="AH111" s="437"/>
      <c r="AI111" s="437"/>
      <c r="AJ111" s="493"/>
      <c r="AK111" s="509" t="s">
        <v>109</v>
      </c>
      <c r="AL111" s="437"/>
      <c r="AM111" s="437"/>
      <c r="AN111" s="437"/>
      <c r="AO111" s="493"/>
      <c r="AP111" s="533" t="s">
        <v>109</v>
      </c>
      <c r="AQ111" s="541"/>
      <c r="AR111" s="541"/>
      <c r="AS111" s="541"/>
      <c r="AT111" s="551"/>
      <c r="AU111" s="563"/>
      <c r="AV111" s="573"/>
      <c r="AW111" s="573"/>
      <c r="AX111" s="573"/>
      <c r="AY111" s="588"/>
      <c r="AZ111" s="602" t="s">
        <v>439</v>
      </c>
      <c r="BA111" s="365"/>
      <c r="BB111" s="365"/>
      <c r="BC111" s="365"/>
      <c r="BD111" s="365"/>
      <c r="BE111" s="365"/>
      <c r="BF111" s="365"/>
      <c r="BG111" s="365"/>
      <c r="BH111" s="365"/>
      <c r="BI111" s="365"/>
      <c r="BJ111" s="365"/>
      <c r="BK111" s="365"/>
      <c r="BL111" s="365"/>
      <c r="BM111" s="365"/>
      <c r="BN111" s="365"/>
      <c r="BO111" s="365"/>
      <c r="BP111" s="463"/>
      <c r="BQ111" s="632">
        <v>5517</v>
      </c>
      <c r="BR111" s="640"/>
      <c r="BS111" s="640"/>
      <c r="BT111" s="640"/>
      <c r="BU111" s="640"/>
      <c r="BV111" s="640">
        <v>4134</v>
      </c>
      <c r="BW111" s="640"/>
      <c r="BX111" s="640"/>
      <c r="BY111" s="640"/>
      <c r="BZ111" s="640"/>
      <c r="CA111" s="640">
        <v>3462</v>
      </c>
      <c r="CB111" s="640"/>
      <c r="CC111" s="640"/>
      <c r="CD111" s="640"/>
      <c r="CE111" s="640"/>
      <c r="CF111" s="656">
        <v>0.1</v>
      </c>
      <c r="CG111" s="660"/>
      <c r="CH111" s="660"/>
      <c r="CI111" s="660"/>
      <c r="CJ111" s="660"/>
      <c r="CK111" s="672"/>
      <c r="CL111" s="401"/>
      <c r="CM111" s="413" t="s">
        <v>440</v>
      </c>
      <c r="CN111" s="417"/>
      <c r="CO111" s="417"/>
      <c r="CP111" s="417"/>
      <c r="CQ111" s="417"/>
      <c r="CR111" s="417"/>
      <c r="CS111" s="417"/>
      <c r="CT111" s="417"/>
      <c r="CU111" s="417"/>
      <c r="CV111" s="417"/>
      <c r="CW111" s="417"/>
      <c r="CX111" s="417"/>
      <c r="CY111" s="417"/>
      <c r="CZ111" s="417"/>
      <c r="DA111" s="417"/>
      <c r="DB111" s="417"/>
      <c r="DC111" s="417"/>
      <c r="DD111" s="417"/>
      <c r="DE111" s="417"/>
      <c r="DF111" s="466"/>
      <c r="DG111" s="632" t="s">
        <v>109</v>
      </c>
      <c r="DH111" s="640"/>
      <c r="DI111" s="640"/>
      <c r="DJ111" s="640"/>
      <c r="DK111" s="640"/>
      <c r="DL111" s="640" t="s">
        <v>109</v>
      </c>
      <c r="DM111" s="640"/>
      <c r="DN111" s="640"/>
      <c r="DO111" s="640"/>
      <c r="DP111" s="640"/>
      <c r="DQ111" s="640" t="s">
        <v>109</v>
      </c>
      <c r="DR111" s="640"/>
      <c r="DS111" s="640"/>
      <c r="DT111" s="640"/>
      <c r="DU111" s="640"/>
      <c r="DV111" s="709" t="s">
        <v>109</v>
      </c>
      <c r="DW111" s="709"/>
      <c r="DX111" s="709"/>
      <c r="DY111" s="709"/>
      <c r="DZ111" s="718"/>
    </row>
    <row r="112" spans="1:131" s="352" customFormat="1" ht="26.25" customHeight="1">
      <c r="A112" s="373" t="s">
        <v>441</v>
      </c>
      <c r="B112" s="397"/>
      <c r="C112" s="365" t="s">
        <v>1</v>
      </c>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463"/>
      <c r="AA112" s="476" t="s">
        <v>109</v>
      </c>
      <c r="AB112" s="437"/>
      <c r="AC112" s="437"/>
      <c r="AD112" s="437"/>
      <c r="AE112" s="493"/>
      <c r="AF112" s="509" t="s">
        <v>109</v>
      </c>
      <c r="AG112" s="437"/>
      <c r="AH112" s="437"/>
      <c r="AI112" s="437"/>
      <c r="AJ112" s="493"/>
      <c r="AK112" s="509" t="s">
        <v>109</v>
      </c>
      <c r="AL112" s="437"/>
      <c r="AM112" s="437"/>
      <c r="AN112" s="437"/>
      <c r="AO112" s="493"/>
      <c r="AP112" s="533" t="s">
        <v>109</v>
      </c>
      <c r="AQ112" s="541"/>
      <c r="AR112" s="541"/>
      <c r="AS112" s="541"/>
      <c r="AT112" s="551"/>
      <c r="AU112" s="563"/>
      <c r="AV112" s="573"/>
      <c r="AW112" s="573"/>
      <c r="AX112" s="573"/>
      <c r="AY112" s="588"/>
      <c r="AZ112" s="602" t="s">
        <v>443</v>
      </c>
      <c r="BA112" s="365"/>
      <c r="BB112" s="365"/>
      <c r="BC112" s="365"/>
      <c r="BD112" s="365"/>
      <c r="BE112" s="365"/>
      <c r="BF112" s="365"/>
      <c r="BG112" s="365"/>
      <c r="BH112" s="365"/>
      <c r="BI112" s="365"/>
      <c r="BJ112" s="365"/>
      <c r="BK112" s="365"/>
      <c r="BL112" s="365"/>
      <c r="BM112" s="365"/>
      <c r="BN112" s="365"/>
      <c r="BO112" s="365"/>
      <c r="BP112" s="463"/>
      <c r="BQ112" s="632">
        <v>2172576</v>
      </c>
      <c r="BR112" s="640"/>
      <c r="BS112" s="640"/>
      <c r="BT112" s="640"/>
      <c r="BU112" s="640"/>
      <c r="BV112" s="640">
        <v>2135591</v>
      </c>
      <c r="BW112" s="640"/>
      <c r="BX112" s="640"/>
      <c r="BY112" s="640"/>
      <c r="BZ112" s="640"/>
      <c r="CA112" s="640">
        <v>2063985</v>
      </c>
      <c r="CB112" s="640"/>
      <c r="CC112" s="640"/>
      <c r="CD112" s="640"/>
      <c r="CE112" s="640"/>
      <c r="CF112" s="656">
        <v>41.2</v>
      </c>
      <c r="CG112" s="660"/>
      <c r="CH112" s="660"/>
      <c r="CI112" s="660"/>
      <c r="CJ112" s="660"/>
      <c r="CK112" s="672"/>
      <c r="CL112" s="401"/>
      <c r="CM112" s="413" t="s">
        <v>444</v>
      </c>
      <c r="CN112" s="417"/>
      <c r="CO112" s="417"/>
      <c r="CP112" s="417"/>
      <c r="CQ112" s="417"/>
      <c r="CR112" s="417"/>
      <c r="CS112" s="417"/>
      <c r="CT112" s="417"/>
      <c r="CU112" s="417"/>
      <c r="CV112" s="417"/>
      <c r="CW112" s="417"/>
      <c r="CX112" s="417"/>
      <c r="CY112" s="417"/>
      <c r="CZ112" s="417"/>
      <c r="DA112" s="417"/>
      <c r="DB112" s="417"/>
      <c r="DC112" s="417"/>
      <c r="DD112" s="417"/>
      <c r="DE112" s="417"/>
      <c r="DF112" s="466"/>
      <c r="DG112" s="632" t="s">
        <v>109</v>
      </c>
      <c r="DH112" s="640"/>
      <c r="DI112" s="640"/>
      <c r="DJ112" s="640"/>
      <c r="DK112" s="640"/>
      <c r="DL112" s="640" t="s">
        <v>109</v>
      </c>
      <c r="DM112" s="640"/>
      <c r="DN112" s="640"/>
      <c r="DO112" s="640"/>
      <c r="DP112" s="640"/>
      <c r="DQ112" s="640" t="s">
        <v>109</v>
      </c>
      <c r="DR112" s="640"/>
      <c r="DS112" s="640"/>
      <c r="DT112" s="640"/>
      <c r="DU112" s="640"/>
      <c r="DV112" s="709" t="s">
        <v>109</v>
      </c>
      <c r="DW112" s="709"/>
      <c r="DX112" s="709"/>
      <c r="DY112" s="709"/>
      <c r="DZ112" s="718"/>
    </row>
    <row r="113" spans="1:130" s="352" customFormat="1" ht="26.25" customHeight="1">
      <c r="A113" s="374"/>
      <c r="B113" s="398"/>
      <c r="C113" s="365" t="s">
        <v>181</v>
      </c>
      <c r="D113" s="365"/>
      <c r="E113" s="365"/>
      <c r="F113" s="365"/>
      <c r="G113" s="365"/>
      <c r="H113" s="365"/>
      <c r="I113" s="365"/>
      <c r="J113" s="365"/>
      <c r="K113" s="365"/>
      <c r="L113" s="365"/>
      <c r="M113" s="365"/>
      <c r="N113" s="365"/>
      <c r="O113" s="365"/>
      <c r="P113" s="365"/>
      <c r="Q113" s="365"/>
      <c r="R113" s="365"/>
      <c r="S113" s="365"/>
      <c r="T113" s="365"/>
      <c r="U113" s="365"/>
      <c r="V113" s="365"/>
      <c r="W113" s="365"/>
      <c r="X113" s="365"/>
      <c r="Y113" s="365"/>
      <c r="Z113" s="463"/>
      <c r="AA113" s="476">
        <v>132311</v>
      </c>
      <c r="AB113" s="437"/>
      <c r="AC113" s="437"/>
      <c r="AD113" s="437"/>
      <c r="AE113" s="493"/>
      <c r="AF113" s="509">
        <v>130196</v>
      </c>
      <c r="AG113" s="437"/>
      <c r="AH113" s="437"/>
      <c r="AI113" s="437"/>
      <c r="AJ113" s="493"/>
      <c r="AK113" s="509">
        <v>131651</v>
      </c>
      <c r="AL113" s="437"/>
      <c r="AM113" s="437"/>
      <c r="AN113" s="437"/>
      <c r="AO113" s="493"/>
      <c r="AP113" s="533">
        <v>2.6</v>
      </c>
      <c r="AQ113" s="541"/>
      <c r="AR113" s="541"/>
      <c r="AS113" s="541"/>
      <c r="AT113" s="551"/>
      <c r="AU113" s="563"/>
      <c r="AV113" s="573"/>
      <c r="AW113" s="573"/>
      <c r="AX113" s="573"/>
      <c r="AY113" s="588"/>
      <c r="AZ113" s="602" t="s">
        <v>445</v>
      </c>
      <c r="BA113" s="365"/>
      <c r="BB113" s="365"/>
      <c r="BC113" s="365"/>
      <c r="BD113" s="365"/>
      <c r="BE113" s="365"/>
      <c r="BF113" s="365"/>
      <c r="BG113" s="365"/>
      <c r="BH113" s="365"/>
      <c r="BI113" s="365"/>
      <c r="BJ113" s="365"/>
      <c r="BK113" s="365"/>
      <c r="BL113" s="365"/>
      <c r="BM113" s="365"/>
      <c r="BN113" s="365"/>
      <c r="BO113" s="365"/>
      <c r="BP113" s="463"/>
      <c r="BQ113" s="632">
        <v>556508</v>
      </c>
      <c r="BR113" s="640"/>
      <c r="BS113" s="640"/>
      <c r="BT113" s="640"/>
      <c r="BU113" s="640"/>
      <c r="BV113" s="640">
        <v>474162</v>
      </c>
      <c r="BW113" s="640"/>
      <c r="BX113" s="640"/>
      <c r="BY113" s="640"/>
      <c r="BZ113" s="640"/>
      <c r="CA113" s="640">
        <v>462910</v>
      </c>
      <c r="CB113" s="640"/>
      <c r="CC113" s="640"/>
      <c r="CD113" s="640"/>
      <c r="CE113" s="640"/>
      <c r="CF113" s="656">
        <v>9.1999999999999993</v>
      </c>
      <c r="CG113" s="660"/>
      <c r="CH113" s="660"/>
      <c r="CI113" s="660"/>
      <c r="CJ113" s="660"/>
      <c r="CK113" s="672"/>
      <c r="CL113" s="401"/>
      <c r="CM113" s="413" t="s">
        <v>59</v>
      </c>
      <c r="CN113" s="417"/>
      <c r="CO113" s="417"/>
      <c r="CP113" s="417"/>
      <c r="CQ113" s="417"/>
      <c r="CR113" s="417"/>
      <c r="CS113" s="417"/>
      <c r="CT113" s="417"/>
      <c r="CU113" s="417"/>
      <c r="CV113" s="417"/>
      <c r="CW113" s="417"/>
      <c r="CX113" s="417"/>
      <c r="CY113" s="417"/>
      <c r="CZ113" s="417"/>
      <c r="DA113" s="417"/>
      <c r="DB113" s="417"/>
      <c r="DC113" s="417"/>
      <c r="DD113" s="417"/>
      <c r="DE113" s="417"/>
      <c r="DF113" s="466"/>
      <c r="DG113" s="476" t="s">
        <v>109</v>
      </c>
      <c r="DH113" s="437"/>
      <c r="DI113" s="437"/>
      <c r="DJ113" s="437"/>
      <c r="DK113" s="493"/>
      <c r="DL113" s="509" t="s">
        <v>109</v>
      </c>
      <c r="DM113" s="437"/>
      <c r="DN113" s="437"/>
      <c r="DO113" s="437"/>
      <c r="DP113" s="493"/>
      <c r="DQ113" s="509" t="s">
        <v>109</v>
      </c>
      <c r="DR113" s="437"/>
      <c r="DS113" s="437"/>
      <c r="DT113" s="437"/>
      <c r="DU113" s="493"/>
      <c r="DV113" s="533" t="s">
        <v>109</v>
      </c>
      <c r="DW113" s="541"/>
      <c r="DX113" s="541"/>
      <c r="DY113" s="541"/>
      <c r="DZ113" s="551"/>
    </row>
    <row r="114" spans="1:130" s="352" customFormat="1" ht="26.25" customHeight="1">
      <c r="A114" s="374"/>
      <c r="B114" s="398"/>
      <c r="C114" s="365" t="s">
        <v>230</v>
      </c>
      <c r="D114" s="365"/>
      <c r="E114" s="365"/>
      <c r="F114" s="365"/>
      <c r="G114" s="365"/>
      <c r="H114" s="365"/>
      <c r="I114" s="365"/>
      <c r="J114" s="365"/>
      <c r="K114" s="365"/>
      <c r="L114" s="365"/>
      <c r="M114" s="365"/>
      <c r="N114" s="365"/>
      <c r="O114" s="365"/>
      <c r="P114" s="365"/>
      <c r="Q114" s="365"/>
      <c r="R114" s="365"/>
      <c r="S114" s="365"/>
      <c r="T114" s="365"/>
      <c r="U114" s="365"/>
      <c r="V114" s="365"/>
      <c r="W114" s="365"/>
      <c r="X114" s="365"/>
      <c r="Y114" s="365"/>
      <c r="Z114" s="463"/>
      <c r="AA114" s="476">
        <v>130272</v>
      </c>
      <c r="AB114" s="437"/>
      <c r="AC114" s="437"/>
      <c r="AD114" s="437"/>
      <c r="AE114" s="493"/>
      <c r="AF114" s="509">
        <v>115902</v>
      </c>
      <c r="AG114" s="437"/>
      <c r="AH114" s="437"/>
      <c r="AI114" s="437"/>
      <c r="AJ114" s="493"/>
      <c r="AK114" s="509">
        <v>63376</v>
      </c>
      <c r="AL114" s="437"/>
      <c r="AM114" s="437"/>
      <c r="AN114" s="437"/>
      <c r="AO114" s="493"/>
      <c r="AP114" s="533">
        <v>1.3</v>
      </c>
      <c r="AQ114" s="541"/>
      <c r="AR114" s="541"/>
      <c r="AS114" s="541"/>
      <c r="AT114" s="551"/>
      <c r="AU114" s="563"/>
      <c r="AV114" s="573"/>
      <c r="AW114" s="573"/>
      <c r="AX114" s="573"/>
      <c r="AY114" s="588"/>
      <c r="AZ114" s="602" t="s">
        <v>416</v>
      </c>
      <c r="BA114" s="365"/>
      <c r="BB114" s="365"/>
      <c r="BC114" s="365"/>
      <c r="BD114" s="365"/>
      <c r="BE114" s="365"/>
      <c r="BF114" s="365"/>
      <c r="BG114" s="365"/>
      <c r="BH114" s="365"/>
      <c r="BI114" s="365"/>
      <c r="BJ114" s="365"/>
      <c r="BK114" s="365"/>
      <c r="BL114" s="365"/>
      <c r="BM114" s="365"/>
      <c r="BN114" s="365"/>
      <c r="BO114" s="365"/>
      <c r="BP114" s="463"/>
      <c r="BQ114" s="632">
        <v>2161804</v>
      </c>
      <c r="BR114" s="640"/>
      <c r="BS114" s="640"/>
      <c r="BT114" s="640"/>
      <c r="BU114" s="640"/>
      <c r="BV114" s="640">
        <v>1843879</v>
      </c>
      <c r="BW114" s="640"/>
      <c r="BX114" s="640"/>
      <c r="BY114" s="640"/>
      <c r="BZ114" s="640"/>
      <c r="CA114" s="640">
        <v>1811480</v>
      </c>
      <c r="CB114" s="640"/>
      <c r="CC114" s="640"/>
      <c r="CD114" s="640"/>
      <c r="CE114" s="640"/>
      <c r="CF114" s="656">
        <v>36.1</v>
      </c>
      <c r="CG114" s="660"/>
      <c r="CH114" s="660"/>
      <c r="CI114" s="660"/>
      <c r="CJ114" s="660"/>
      <c r="CK114" s="672"/>
      <c r="CL114" s="401"/>
      <c r="CM114" s="413" t="s">
        <v>195</v>
      </c>
      <c r="CN114" s="417"/>
      <c r="CO114" s="417"/>
      <c r="CP114" s="417"/>
      <c r="CQ114" s="417"/>
      <c r="CR114" s="417"/>
      <c r="CS114" s="417"/>
      <c r="CT114" s="417"/>
      <c r="CU114" s="417"/>
      <c r="CV114" s="417"/>
      <c r="CW114" s="417"/>
      <c r="CX114" s="417"/>
      <c r="CY114" s="417"/>
      <c r="CZ114" s="417"/>
      <c r="DA114" s="417"/>
      <c r="DB114" s="417"/>
      <c r="DC114" s="417"/>
      <c r="DD114" s="417"/>
      <c r="DE114" s="417"/>
      <c r="DF114" s="466"/>
      <c r="DG114" s="476" t="s">
        <v>109</v>
      </c>
      <c r="DH114" s="437"/>
      <c r="DI114" s="437"/>
      <c r="DJ114" s="437"/>
      <c r="DK114" s="493"/>
      <c r="DL114" s="509" t="s">
        <v>109</v>
      </c>
      <c r="DM114" s="437"/>
      <c r="DN114" s="437"/>
      <c r="DO114" s="437"/>
      <c r="DP114" s="493"/>
      <c r="DQ114" s="509" t="s">
        <v>109</v>
      </c>
      <c r="DR114" s="437"/>
      <c r="DS114" s="437"/>
      <c r="DT114" s="437"/>
      <c r="DU114" s="493"/>
      <c r="DV114" s="533" t="s">
        <v>109</v>
      </c>
      <c r="DW114" s="541"/>
      <c r="DX114" s="541"/>
      <c r="DY114" s="541"/>
      <c r="DZ114" s="551"/>
    </row>
    <row r="115" spans="1:130" s="352" customFormat="1" ht="26.25" customHeight="1">
      <c r="A115" s="374"/>
      <c r="B115" s="398"/>
      <c r="C115" s="365" t="s">
        <v>333</v>
      </c>
      <c r="D115" s="365"/>
      <c r="E115" s="365"/>
      <c r="F115" s="365"/>
      <c r="G115" s="365"/>
      <c r="H115" s="365"/>
      <c r="I115" s="365"/>
      <c r="J115" s="365"/>
      <c r="K115" s="365"/>
      <c r="L115" s="365"/>
      <c r="M115" s="365"/>
      <c r="N115" s="365"/>
      <c r="O115" s="365"/>
      <c r="P115" s="365"/>
      <c r="Q115" s="365"/>
      <c r="R115" s="365"/>
      <c r="S115" s="365"/>
      <c r="T115" s="365"/>
      <c r="U115" s="365"/>
      <c r="V115" s="365"/>
      <c r="W115" s="365"/>
      <c r="X115" s="365"/>
      <c r="Y115" s="365"/>
      <c r="Z115" s="463"/>
      <c r="AA115" s="476">
        <v>3676</v>
      </c>
      <c r="AB115" s="437"/>
      <c r="AC115" s="437"/>
      <c r="AD115" s="437"/>
      <c r="AE115" s="493"/>
      <c r="AF115" s="509">
        <v>3145</v>
      </c>
      <c r="AG115" s="437"/>
      <c r="AH115" s="437"/>
      <c r="AI115" s="437"/>
      <c r="AJ115" s="493"/>
      <c r="AK115" s="509">
        <v>2298</v>
      </c>
      <c r="AL115" s="437"/>
      <c r="AM115" s="437"/>
      <c r="AN115" s="437"/>
      <c r="AO115" s="493"/>
      <c r="AP115" s="533">
        <v>0</v>
      </c>
      <c r="AQ115" s="541"/>
      <c r="AR115" s="541"/>
      <c r="AS115" s="541"/>
      <c r="AT115" s="551"/>
      <c r="AU115" s="563"/>
      <c r="AV115" s="573"/>
      <c r="AW115" s="573"/>
      <c r="AX115" s="573"/>
      <c r="AY115" s="588"/>
      <c r="AZ115" s="602" t="s">
        <v>164</v>
      </c>
      <c r="BA115" s="365"/>
      <c r="BB115" s="365"/>
      <c r="BC115" s="365"/>
      <c r="BD115" s="365"/>
      <c r="BE115" s="365"/>
      <c r="BF115" s="365"/>
      <c r="BG115" s="365"/>
      <c r="BH115" s="365"/>
      <c r="BI115" s="365"/>
      <c r="BJ115" s="365"/>
      <c r="BK115" s="365"/>
      <c r="BL115" s="365"/>
      <c r="BM115" s="365"/>
      <c r="BN115" s="365"/>
      <c r="BO115" s="365"/>
      <c r="BP115" s="463"/>
      <c r="BQ115" s="632">
        <v>4959</v>
      </c>
      <c r="BR115" s="640"/>
      <c r="BS115" s="640"/>
      <c r="BT115" s="640"/>
      <c r="BU115" s="640"/>
      <c r="BV115" s="640">
        <v>12505</v>
      </c>
      <c r="BW115" s="640"/>
      <c r="BX115" s="640"/>
      <c r="BY115" s="640"/>
      <c r="BZ115" s="640"/>
      <c r="CA115" s="640">
        <v>3607</v>
      </c>
      <c r="CB115" s="640"/>
      <c r="CC115" s="640"/>
      <c r="CD115" s="640"/>
      <c r="CE115" s="640"/>
      <c r="CF115" s="656">
        <v>0.1</v>
      </c>
      <c r="CG115" s="660"/>
      <c r="CH115" s="660"/>
      <c r="CI115" s="660"/>
      <c r="CJ115" s="660"/>
      <c r="CK115" s="672"/>
      <c r="CL115" s="401"/>
      <c r="CM115" s="602" t="s">
        <v>265</v>
      </c>
      <c r="CN115" s="365"/>
      <c r="CO115" s="365"/>
      <c r="CP115" s="365"/>
      <c r="CQ115" s="365"/>
      <c r="CR115" s="365"/>
      <c r="CS115" s="365"/>
      <c r="CT115" s="365"/>
      <c r="CU115" s="365"/>
      <c r="CV115" s="365"/>
      <c r="CW115" s="365"/>
      <c r="CX115" s="365"/>
      <c r="CY115" s="365"/>
      <c r="CZ115" s="365"/>
      <c r="DA115" s="365"/>
      <c r="DB115" s="365"/>
      <c r="DC115" s="365"/>
      <c r="DD115" s="365"/>
      <c r="DE115" s="365"/>
      <c r="DF115" s="463"/>
      <c r="DG115" s="476" t="s">
        <v>109</v>
      </c>
      <c r="DH115" s="437"/>
      <c r="DI115" s="437"/>
      <c r="DJ115" s="437"/>
      <c r="DK115" s="493"/>
      <c r="DL115" s="509" t="s">
        <v>109</v>
      </c>
      <c r="DM115" s="437"/>
      <c r="DN115" s="437"/>
      <c r="DO115" s="437"/>
      <c r="DP115" s="493"/>
      <c r="DQ115" s="509" t="s">
        <v>109</v>
      </c>
      <c r="DR115" s="437"/>
      <c r="DS115" s="437"/>
      <c r="DT115" s="437"/>
      <c r="DU115" s="493"/>
      <c r="DV115" s="533" t="s">
        <v>109</v>
      </c>
      <c r="DW115" s="541"/>
      <c r="DX115" s="541"/>
      <c r="DY115" s="541"/>
      <c r="DZ115" s="551"/>
    </row>
    <row r="116" spans="1:130" s="352" customFormat="1" ht="26.25" customHeight="1">
      <c r="A116" s="375"/>
      <c r="B116" s="399"/>
      <c r="C116" s="411" t="s">
        <v>448</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64"/>
      <c r="AA116" s="476" t="s">
        <v>109</v>
      </c>
      <c r="AB116" s="437"/>
      <c r="AC116" s="437"/>
      <c r="AD116" s="437"/>
      <c r="AE116" s="493"/>
      <c r="AF116" s="509" t="s">
        <v>109</v>
      </c>
      <c r="AG116" s="437"/>
      <c r="AH116" s="437"/>
      <c r="AI116" s="437"/>
      <c r="AJ116" s="493"/>
      <c r="AK116" s="509" t="s">
        <v>109</v>
      </c>
      <c r="AL116" s="437"/>
      <c r="AM116" s="437"/>
      <c r="AN116" s="437"/>
      <c r="AO116" s="493"/>
      <c r="AP116" s="533" t="s">
        <v>109</v>
      </c>
      <c r="AQ116" s="541"/>
      <c r="AR116" s="541"/>
      <c r="AS116" s="541"/>
      <c r="AT116" s="551"/>
      <c r="AU116" s="563"/>
      <c r="AV116" s="573"/>
      <c r="AW116" s="573"/>
      <c r="AX116" s="573"/>
      <c r="AY116" s="588"/>
      <c r="AZ116" s="602" t="s">
        <v>363</v>
      </c>
      <c r="BA116" s="365"/>
      <c r="BB116" s="365"/>
      <c r="BC116" s="365"/>
      <c r="BD116" s="365"/>
      <c r="BE116" s="365"/>
      <c r="BF116" s="365"/>
      <c r="BG116" s="365"/>
      <c r="BH116" s="365"/>
      <c r="BI116" s="365"/>
      <c r="BJ116" s="365"/>
      <c r="BK116" s="365"/>
      <c r="BL116" s="365"/>
      <c r="BM116" s="365"/>
      <c r="BN116" s="365"/>
      <c r="BO116" s="365"/>
      <c r="BP116" s="463"/>
      <c r="BQ116" s="632" t="s">
        <v>109</v>
      </c>
      <c r="BR116" s="640"/>
      <c r="BS116" s="640"/>
      <c r="BT116" s="640"/>
      <c r="BU116" s="640"/>
      <c r="BV116" s="640" t="s">
        <v>109</v>
      </c>
      <c r="BW116" s="640"/>
      <c r="BX116" s="640"/>
      <c r="BY116" s="640"/>
      <c r="BZ116" s="640"/>
      <c r="CA116" s="640" t="s">
        <v>109</v>
      </c>
      <c r="CB116" s="640"/>
      <c r="CC116" s="640"/>
      <c r="CD116" s="640"/>
      <c r="CE116" s="640"/>
      <c r="CF116" s="656" t="s">
        <v>109</v>
      </c>
      <c r="CG116" s="660"/>
      <c r="CH116" s="660"/>
      <c r="CI116" s="660"/>
      <c r="CJ116" s="660"/>
      <c r="CK116" s="672"/>
      <c r="CL116" s="401"/>
      <c r="CM116" s="413" t="s">
        <v>449</v>
      </c>
      <c r="CN116" s="417"/>
      <c r="CO116" s="417"/>
      <c r="CP116" s="417"/>
      <c r="CQ116" s="417"/>
      <c r="CR116" s="417"/>
      <c r="CS116" s="417"/>
      <c r="CT116" s="417"/>
      <c r="CU116" s="417"/>
      <c r="CV116" s="417"/>
      <c r="CW116" s="417"/>
      <c r="CX116" s="417"/>
      <c r="CY116" s="417"/>
      <c r="CZ116" s="417"/>
      <c r="DA116" s="417"/>
      <c r="DB116" s="417"/>
      <c r="DC116" s="417"/>
      <c r="DD116" s="417"/>
      <c r="DE116" s="417"/>
      <c r="DF116" s="466"/>
      <c r="DG116" s="476" t="s">
        <v>109</v>
      </c>
      <c r="DH116" s="437"/>
      <c r="DI116" s="437"/>
      <c r="DJ116" s="437"/>
      <c r="DK116" s="493"/>
      <c r="DL116" s="509" t="s">
        <v>109</v>
      </c>
      <c r="DM116" s="437"/>
      <c r="DN116" s="437"/>
      <c r="DO116" s="437"/>
      <c r="DP116" s="493"/>
      <c r="DQ116" s="509" t="s">
        <v>109</v>
      </c>
      <c r="DR116" s="437"/>
      <c r="DS116" s="437"/>
      <c r="DT116" s="437"/>
      <c r="DU116" s="493"/>
      <c r="DV116" s="533" t="s">
        <v>109</v>
      </c>
      <c r="DW116" s="541"/>
      <c r="DX116" s="541"/>
      <c r="DY116" s="541"/>
      <c r="DZ116" s="551"/>
    </row>
    <row r="117" spans="1:130" s="352" customFormat="1" ht="26.25" customHeight="1">
      <c r="A117" s="370" t="s">
        <v>54</v>
      </c>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459" t="s">
        <v>451</v>
      </c>
      <c r="Z117" s="460"/>
      <c r="AA117" s="477">
        <v>895505</v>
      </c>
      <c r="AB117" s="482"/>
      <c r="AC117" s="482"/>
      <c r="AD117" s="482"/>
      <c r="AE117" s="494"/>
      <c r="AF117" s="510">
        <v>844275</v>
      </c>
      <c r="AG117" s="482"/>
      <c r="AH117" s="482"/>
      <c r="AI117" s="482"/>
      <c r="AJ117" s="494"/>
      <c r="AK117" s="510">
        <v>808584</v>
      </c>
      <c r="AL117" s="482"/>
      <c r="AM117" s="482"/>
      <c r="AN117" s="482"/>
      <c r="AO117" s="494"/>
      <c r="AP117" s="534"/>
      <c r="AQ117" s="542"/>
      <c r="AR117" s="542"/>
      <c r="AS117" s="542"/>
      <c r="AT117" s="552"/>
      <c r="AU117" s="563"/>
      <c r="AV117" s="573"/>
      <c r="AW117" s="573"/>
      <c r="AX117" s="573"/>
      <c r="AY117" s="588"/>
      <c r="AZ117" s="603" t="s">
        <v>452</v>
      </c>
      <c r="BA117" s="411"/>
      <c r="BB117" s="411"/>
      <c r="BC117" s="411"/>
      <c r="BD117" s="411"/>
      <c r="BE117" s="411"/>
      <c r="BF117" s="411"/>
      <c r="BG117" s="411"/>
      <c r="BH117" s="411"/>
      <c r="BI117" s="411"/>
      <c r="BJ117" s="411"/>
      <c r="BK117" s="411"/>
      <c r="BL117" s="411"/>
      <c r="BM117" s="411"/>
      <c r="BN117" s="411"/>
      <c r="BO117" s="411"/>
      <c r="BP117" s="464"/>
      <c r="BQ117" s="633" t="s">
        <v>109</v>
      </c>
      <c r="BR117" s="641"/>
      <c r="BS117" s="641"/>
      <c r="BT117" s="641"/>
      <c r="BU117" s="641"/>
      <c r="BV117" s="641" t="s">
        <v>109</v>
      </c>
      <c r="BW117" s="641"/>
      <c r="BX117" s="641"/>
      <c r="BY117" s="641"/>
      <c r="BZ117" s="641"/>
      <c r="CA117" s="641" t="s">
        <v>109</v>
      </c>
      <c r="CB117" s="641"/>
      <c r="CC117" s="641"/>
      <c r="CD117" s="641"/>
      <c r="CE117" s="641"/>
      <c r="CF117" s="656" t="s">
        <v>109</v>
      </c>
      <c r="CG117" s="660"/>
      <c r="CH117" s="660"/>
      <c r="CI117" s="660"/>
      <c r="CJ117" s="660"/>
      <c r="CK117" s="672"/>
      <c r="CL117" s="401"/>
      <c r="CM117" s="413" t="s">
        <v>423</v>
      </c>
      <c r="CN117" s="417"/>
      <c r="CO117" s="417"/>
      <c r="CP117" s="417"/>
      <c r="CQ117" s="417"/>
      <c r="CR117" s="417"/>
      <c r="CS117" s="417"/>
      <c r="CT117" s="417"/>
      <c r="CU117" s="417"/>
      <c r="CV117" s="417"/>
      <c r="CW117" s="417"/>
      <c r="CX117" s="417"/>
      <c r="CY117" s="417"/>
      <c r="CZ117" s="417"/>
      <c r="DA117" s="417"/>
      <c r="DB117" s="417"/>
      <c r="DC117" s="417"/>
      <c r="DD117" s="417"/>
      <c r="DE117" s="417"/>
      <c r="DF117" s="466"/>
      <c r="DG117" s="476" t="s">
        <v>109</v>
      </c>
      <c r="DH117" s="437"/>
      <c r="DI117" s="437"/>
      <c r="DJ117" s="437"/>
      <c r="DK117" s="493"/>
      <c r="DL117" s="509" t="s">
        <v>109</v>
      </c>
      <c r="DM117" s="437"/>
      <c r="DN117" s="437"/>
      <c r="DO117" s="437"/>
      <c r="DP117" s="493"/>
      <c r="DQ117" s="509" t="s">
        <v>109</v>
      </c>
      <c r="DR117" s="437"/>
      <c r="DS117" s="437"/>
      <c r="DT117" s="437"/>
      <c r="DU117" s="493"/>
      <c r="DV117" s="533" t="s">
        <v>109</v>
      </c>
      <c r="DW117" s="541"/>
      <c r="DX117" s="541"/>
      <c r="DY117" s="541"/>
      <c r="DZ117" s="551"/>
    </row>
    <row r="118" spans="1:130" s="352" customFormat="1" ht="26.25" customHeight="1">
      <c r="A118" s="370" t="s">
        <v>429</v>
      </c>
      <c r="B118" s="394"/>
      <c r="C118" s="394"/>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460"/>
      <c r="AA118" s="474" t="s">
        <v>424</v>
      </c>
      <c r="AB118" s="394"/>
      <c r="AC118" s="394"/>
      <c r="AD118" s="394"/>
      <c r="AE118" s="460"/>
      <c r="AF118" s="474" t="s">
        <v>324</v>
      </c>
      <c r="AG118" s="394"/>
      <c r="AH118" s="394"/>
      <c r="AI118" s="394"/>
      <c r="AJ118" s="460"/>
      <c r="AK118" s="474" t="s">
        <v>99</v>
      </c>
      <c r="AL118" s="394"/>
      <c r="AM118" s="394"/>
      <c r="AN118" s="394"/>
      <c r="AO118" s="460"/>
      <c r="AP118" s="474" t="s">
        <v>428</v>
      </c>
      <c r="AQ118" s="394"/>
      <c r="AR118" s="394"/>
      <c r="AS118" s="394"/>
      <c r="AT118" s="549"/>
      <c r="AU118" s="564"/>
      <c r="AV118" s="574"/>
      <c r="AW118" s="574"/>
      <c r="AX118" s="574"/>
      <c r="AY118" s="574"/>
      <c r="AZ118" s="604" t="s">
        <v>54</v>
      </c>
      <c r="BA118" s="604"/>
      <c r="BB118" s="604"/>
      <c r="BC118" s="604"/>
      <c r="BD118" s="604"/>
      <c r="BE118" s="604"/>
      <c r="BF118" s="604"/>
      <c r="BG118" s="604"/>
      <c r="BH118" s="604"/>
      <c r="BI118" s="604"/>
      <c r="BJ118" s="604"/>
      <c r="BK118" s="604"/>
      <c r="BL118" s="604"/>
      <c r="BM118" s="604"/>
      <c r="BN118" s="604"/>
      <c r="BO118" s="459" t="s">
        <v>453</v>
      </c>
      <c r="BP118" s="628"/>
      <c r="BQ118" s="633">
        <v>10850901</v>
      </c>
      <c r="BR118" s="641"/>
      <c r="BS118" s="641"/>
      <c r="BT118" s="641"/>
      <c r="BU118" s="641"/>
      <c r="BV118" s="641">
        <v>10703798</v>
      </c>
      <c r="BW118" s="641"/>
      <c r="BX118" s="641"/>
      <c r="BY118" s="641"/>
      <c r="BZ118" s="641"/>
      <c r="CA118" s="641">
        <v>10987626</v>
      </c>
      <c r="CB118" s="641"/>
      <c r="CC118" s="641"/>
      <c r="CD118" s="641"/>
      <c r="CE118" s="641"/>
      <c r="CF118" s="538"/>
      <c r="CG118" s="546"/>
      <c r="CH118" s="546"/>
      <c r="CI118" s="546"/>
      <c r="CJ118" s="668"/>
      <c r="CK118" s="672"/>
      <c r="CL118" s="401"/>
      <c r="CM118" s="413" t="s">
        <v>454</v>
      </c>
      <c r="CN118" s="417"/>
      <c r="CO118" s="417"/>
      <c r="CP118" s="417"/>
      <c r="CQ118" s="417"/>
      <c r="CR118" s="417"/>
      <c r="CS118" s="417"/>
      <c r="CT118" s="417"/>
      <c r="CU118" s="417"/>
      <c r="CV118" s="417"/>
      <c r="CW118" s="417"/>
      <c r="CX118" s="417"/>
      <c r="CY118" s="417"/>
      <c r="CZ118" s="417"/>
      <c r="DA118" s="417"/>
      <c r="DB118" s="417"/>
      <c r="DC118" s="417"/>
      <c r="DD118" s="417"/>
      <c r="DE118" s="417"/>
      <c r="DF118" s="466"/>
      <c r="DG118" s="476" t="s">
        <v>109</v>
      </c>
      <c r="DH118" s="437"/>
      <c r="DI118" s="437"/>
      <c r="DJ118" s="437"/>
      <c r="DK118" s="493"/>
      <c r="DL118" s="509" t="s">
        <v>109</v>
      </c>
      <c r="DM118" s="437"/>
      <c r="DN118" s="437"/>
      <c r="DO118" s="437"/>
      <c r="DP118" s="493"/>
      <c r="DQ118" s="509" t="s">
        <v>109</v>
      </c>
      <c r="DR118" s="437"/>
      <c r="DS118" s="437"/>
      <c r="DT118" s="437"/>
      <c r="DU118" s="493"/>
      <c r="DV118" s="533" t="s">
        <v>109</v>
      </c>
      <c r="DW118" s="541"/>
      <c r="DX118" s="541"/>
      <c r="DY118" s="541"/>
      <c r="DZ118" s="551"/>
    </row>
    <row r="119" spans="1:130" s="352" customFormat="1" ht="26.25" customHeight="1">
      <c r="A119" s="376" t="s">
        <v>94</v>
      </c>
      <c r="B119" s="400"/>
      <c r="C119" s="412" t="s">
        <v>435</v>
      </c>
      <c r="D119" s="416"/>
      <c r="E119" s="416"/>
      <c r="F119" s="416"/>
      <c r="G119" s="416"/>
      <c r="H119" s="416"/>
      <c r="I119" s="416"/>
      <c r="J119" s="416"/>
      <c r="K119" s="416"/>
      <c r="L119" s="416"/>
      <c r="M119" s="416"/>
      <c r="N119" s="416"/>
      <c r="O119" s="416"/>
      <c r="P119" s="416"/>
      <c r="Q119" s="416"/>
      <c r="R119" s="416"/>
      <c r="S119" s="416"/>
      <c r="T119" s="416"/>
      <c r="U119" s="416"/>
      <c r="V119" s="416"/>
      <c r="W119" s="416"/>
      <c r="X119" s="416"/>
      <c r="Y119" s="416"/>
      <c r="Z119" s="465"/>
      <c r="AA119" s="475" t="s">
        <v>109</v>
      </c>
      <c r="AB119" s="481"/>
      <c r="AC119" s="481"/>
      <c r="AD119" s="481"/>
      <c r="AE119" s="492"/>
      <c r="AF119" s="508" t="s">
        <v>109</v>
      </c>
      <c r="AG119" s="481"/>
      <c r="AH119" s="481"/>
      <c r="AI119" s="481"/>
      <c r="AJ119" s="492"/>
      <c r="AK119" s="508" t="s">
        <v>109</v>
      </c>
      <c r="AL119" s="481"/>
      <c r="AM119" s="481"/>
      <c r="AN119" s="481"/>
      <c r="AO119" s="492"/>
      <c r="AP119" s="532" t="s">
        <v>109</v>
      </c>
      <c r="AQ119" s="540"/>
      <c r="AR119" s="540"/>
      <c r="AS119" s="540"/>
      <c r="AT119" s="550"/>
      <c r="AU119" s="565" t="s">
        <v>266</v>
      </c>
      <c r="AV119" s="575"/>
      <c r="AW119" s="575"/>
      <c r="AX119" s="575"/>
      <c r="AY119" s="589"/>
      <c r="AZ119" s="601" t="s">
        <v>455</v>
      </c>
      <c r="BA119" s="395"/>
      <c r="BB119" s="395"/>
      <c r="BC119" s="395"/>
      <c r="BD119" s="395"/>
      <c r="BE119" s="395"/>
      <c r="BF119" s="395"/>
      <c r="BG119" s="395"/>
      <c r="BH119" s="395"/>
      <c r="BI119" s="395"/>
      <c r="BJ119" s="395"/>
      <c r="BK119" s="395"/>
      <c r="BL119" s="395"/>
      <c r="BM119" s="395"/>
      <c r="BN119" s="395"/>
      <c r="BO119" s="395"/>
      <c r="BP119" s="461"/>
      <c r="BQ119" s="631">
        <v>4114003</v>
      </c>
      <c r="BR119" s="639"/>
      <c r="BS119" s="639"/>
      <c r="BT119" s="639"/>
      <c r="BU119" s="639"/>
      <c r="BV119" s="639">
        <v>4263017</v>
      </c>
      <c r="BW119" s="639"/>
      <c r="BX119" s="639"/>
      <c r="BY119" s="639"/>
      <c r="BZ119" s="639"/>
      <c r="CA119" s="639">
        <v>4494445</v>
      </c>
      <c r="CB119" s="639"/>
      <c r="CC119" s="639"/>
      <c r="CD119" s="639"/>
      <c r="CE119" s="639"/>
      <c r="CF119" s="655">
        <v>89.7</v>
      </c>
      <c r="CG119" s="659"/>
      <c r="CH119" s="659"/>
      <c r="CI119" s="659"/>
      <c r="CJ119" s="659"/>
      <c r="CK119" s="673"/>
      <c r="CL119" s="402"/>
      <c r="CM119" s="415" t="s">
        <v>457</v>
      </c>
      <c r="CN119" s="419"/>
      <c r="CO119" s="419"/>
      <c r="CP119" s="419"/>
      <c r="CQ119" s="419"/>
      <c r="CR119" s="419"/>
      <c r="CS119" s="419"/>
      <c r="CT119" s="419"/>
      <c r="CU119" s="419"/>
      <c r="CV119" s="419"/>
      <c r="CW119" s="419"/>
      <c r="CX119" s="419"/>
      <c r="CY119" s="419"/>
      <c r="CZ119" s="419"/>
      <c r="DA119" s="419"/>
      <c r="DB119" s="419"/>
      <c r="DC119" s="419"/>
      <c r="DD119" s="419"/>
      <c r="DE119" s="419"/>
      <c r="DF119" s="468"/>
      <c r="DG119" s="478">
        <v>5517</v>
      </c>
      <c r="DH119" s="483"/>
      <c r="DI119" s="483"/>
      <c r="DJ119" s="483"/>
      <c r="DK119" s="495"/>
      <c r="DL119" s="511">
        <v>4134</v>
      </c>
      <c r="DM119" s="483"/>
      <c r="DN119" s="483"/>
      <c r="DO119" s="483"/>
      <c r="DP119" s="495"/>
      <c r="DQ119" s="511">
        <v>3462</v>
      </c>
      <c r="DR119" s="483"/>
      <c r="DS119" s="483"/>
      <c r="DT119" s="483"/>
      <c r="DU119" s="495"/>
      <c r="DV119" s="710">
        <v>0.1</v>
      </c>
      <c r="DW119" s="712"/>
      <c r="DX119" s="712"/>
      <c r="DY119" s="712"/>
      <c r="DZ119" s="719"/>
    </row>
    <row r="120" spans="1:130" s="352" customFormat="1" ht="26.25" customHeight="1">
      <c r="A120" s="377"/>
      <c r="B120" s="401"/>
      <c r="C120" s="413" t="s">
        <v>440</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66"/>
      <c r="AA120" s="476" t="s">
        <v>109</v>
      </c>
      <c r="AB120" s="437"/>
      <c r="AC120" s="437"/>
      <c r="AD120" s="437"/>
      <c r="AE120" s="493"/>
      <c r="AF120" s="509" t="s">
        <v>109</v>
      </c>
      <c r="AG120" s="437"/>
      <c r="AH120" s="437"/>
      <c r="AI120" s="437"/>
      <c r="AJ120" s="493"/>
      <c r="AK120" s="509" t="s">
        <v>109</v>
      </c>
      <c r="AL120" s="437"/>
      <c r="AM120" s="437"/>
      <c r="AN120" s="437"/>
      <c r="AO120" s="493"/>
      <c r="AP120" s="533" t="s">
        <v>109</v>
      </c>
      <c r="AQ120" s="541"/>
      <c r="AR120" s="541"/>
      <c r="AS120" s="541"/>
      <c r="AT120" s="551"/>
      <c r="AU120" s="566"/>
      <c r="AV120" s="576"/>
      <c r="AW120" s="576"/>
      <c r="AX120" s="576"/>
      <c r="AY120" s="590"/>
      <c r="AZ120" s="602" t="s">
        <v>290</v>
      </c>
      <c r="BA120" s="365"/>
      <c r="BB120" s="365"/>
      <c r="BC120" s="365"/>
      <c r="BD120" s="365"/>
      <c r="BE120" s="365"/>
      <c r="BF120" s="365"/>
      <c r="BG120" s="365"/>
      <c r="BH120" s="365"/>
      <c r="BI120" s="365"/>
      <c r="BJ120" s="365"/>
      <c r="BK120" s="365"/>
      <c r="BL120" s="365"/>
      <c r="BM120" s="365"/>
      <c r="BN120" s="365"/>
      <c r="BO120" s="365"/>
      <c r="BP120" s="463"/>
      <c r="BQ120" s="632">
        <v>1058323</v>
      </c>
      <c r="BR120" s="640"/>
      <c r="BS120" s="640"/>
      <c r="BT120" s="640"/>
      <c r="BU120" s="640"/>
      <c r="BV120" s="640">
        <v>1140303</v>
      </c>
      <c r="BW120" s="640"/>
      <c r="BX120" s="640"/>
      <c r="BY120" s="640"/>
      <c r="BZ120" s="640"/>
      <c r="CA120" s="640">
        <v>1080233</v>
      </c>
      <c r="CB120" s="640"/>
      <c r="CC120" s="640"/>
      <c r="CD120" s="640"/>
      <c r="CE120" s="640"/>
      <c r="CF120" s="656">
        <v>21.6</v>
      </c>
      <c r="CG120" s="660"/>
      <c r="CH120" s="660"/>
      <c r="CI120" s="660"/>
      <c r="CJ120" s="660"/>
      <c r="CK120" s="674" t="s">
        <v>458</v>
      </c>
      <c r="CL120" s="677"/>
      <c r="CM120" s="677"/>
      <c r="CN120" s="677"/>
      <c r="CO120" s="684"/>
      <c r="CP120" s="688" t="s">
        <v>349</v>
      </c>
      <c r="CQ120" s="691"/>
      <c r="CR120" s="691"/>
      <c r="CS120" s="691"/>
      <c r="CT120" s="691"/>
      <c r="CU120" s="691"/>
      <c r="CV120" s="691"/>
      <c r="CW120" s="691"/>
      <c r="CX120" s="691"/>
      <c r="CY120" s="691"/>
      <c r="CZ120" s="691"/>
      <c r="DA120" s="691"/>
      <c r="DB120" s="691"/>
      <c r="DC120" s="691"/>
      <c r="DD120" s="691"/>
      <c r="DE120" s="691"/>
      <c r="DF120" s="694"/>
      <c r="DG120" s="631">
        <v>2135220</v>
      </c>
      <c r="DH120" s="639"/>
      <c r="DI120" s="639"/>
      <c r="DJ120" s="639"/>
      <c r="DK120" s="639"/>
      <c r="DL120" s="639">
        <v>2105891</v>
      </c>
      <c r="DM120" s="639"/>
      <c r="DN120" s="639"/>
      <c r="DO120" s="639"/>
      <c r="DP120" s="639"/>
      <c r="DQ120" s="639">
        <v>2039609</v>
      </c>
      <c r="DR120" s="639"/>
      <c r="DS120" s="639"/>
      <c r="DT120" s="639"/>
      <c r="DU120" s="639"/>
      <c r="DV120" s="708">
        <v>40.700000000000003</v>
      </c>
      <c r="DW120" s="708"/>
      <c r="DX120" s="708"/>
      <c r="DY120" s="708"/>
      <c r="DZ120" s="717"/>
    </row>
    <row r="121" spans="1:130" s="352" customFormat="1" ht="26.25" customHeight="1">
      <c r="A121" s="377"/>
      <c r="B121" s="401"/>
      <c r="C121" s="414" t="s">
        <v>460</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67"/>
      <c r="AA121" s="476" t="s">
        <v>109</v>
      </c>
      <c r="AB121" s="437"/>
      <c r="AC121" s="437"/>
      <c r="AD121" s="437"/>
      <c r="AE121" s="493"/>
      <c r="AF121" s="509" t="s">
        <v>109</v>
      </c>
      <c r="AG121" s="437"/>
      <c r="AH121" s="437"/>
      <c r="AI121" s="437"/>
      <c r="AJ121" s="493"/>
      <c r="AK121" s="509" t="s">
        <v>109</v>
      </c>
      <c r="AL121" s="437"/>
      <c r="AM121" s="437"/>
      <c r="AN121" s="437"/>
      <c r="AO121" s="493"/>
      <c r="AP121" s="533" t="s">
        <v>109</v>
      </c>
      <c r="AQ121" s="541"/>
      <c r="AR121" s="541"/>
      <c r="AS121" s="541"/>
      <c r="AT121" s="551"/>
      <c r="AU121" s="566"/>
      <c r="AV121" s="576"/>
      <c r="AW121" s="576"/>
      <c r="AX121" s="576"/>
      <c r="AY121" s="590"/>
      <c r="AZ121" s="603" t="s">
        <v>461</v>
      </c>
      <c r="BA121" s="411"/>
      <c r="BB121" s="411"/>
      <c r="BC121" s="411"/>
      <c r="BD121" s="411"/>
      <c r="BE121" s="411"/>
      <c r="BF121" s="411"/>
      <c r="BG121" s="411"/>
      <c r="BH121" s="411"/>
      <c r="BI121" s="411"/>
      <c r="BJ121" s="411"/>
      <c r="BK121" s="411"/>
      <c r="BL121" s="411"/>
      <c r="BM121" s="411"/>
      <c r="BN121" s="411"/>
      <c r="BO121" s="411"/>
      <c r="BP121" s="464"/>
      <c r="BQ121" s="633">
        <v>6001285</v>
      </c>
      <c r="BR121" s="641"/>
      <c r="BS121" s="641"/>
      <c r="BT121" s="641"/>
      <c r="BU121" s="641"/>
      <c r="BV121" s="641">
        <v>6312943</v>
      </c>
      <c r="BW121" s="641"/>
      <c r="BX121" s="641"/>
      <c r="BY121" s="641"/>
      <c r="BZ121" s="641"/>
      <c r="CA121" s="641">
        <v>6208862</v>
      </c>
      <c r="CB121" s="641"/>
      <c r="CC121" s="641"/>
      <c r="CD121" s="641"/>
      <c r="CE121" s="641"/>
      <c r="CF121" s="657">
        <v>123.9</v>
      </c>
      <c r="CG121" s="661"/>
      <c r="CH121" s="661"/>
      <c r="CI121" s="661"/>
      <c r="CJ121" s="661"/>
      <c r="CK121" s="675"/>
      <c r="CL121" s="678"/>
      <c r="CM121" s="678"/>
      <c r="CN121" s="678"/>
      <c r="CO121" s="685"/>
      <c r="CP121" s="689" t="s">
        <v>405</v>
      </c>
      <c r="CQ121" s="391"/>
      <c r="CR121" s="391"/>
      <c r="CS121" s="391"/>
      <c r="CT121" s="391"/>
      <c r="CU121" s="391"/>
      <c r="CV121" s="391"/>
      <c r="CW121" s="391"/>
      <c r="CX121" s="391"/>
      <c r="CY121" s="391"/>
      <c r="CZ121" s="391"/>
      <c r="DA121" s="391"/>
      <c r="DB121" s="391"/>
      <c r="DC121" s="391"/>
      <c r="DD121" s="391"/>
      <c r="DE121" s="391"/>
      <c r="DF121" s="695"/>
      <c r="DG121" s="632">
        <v>37356</v>
      </c>
      <c r="DH121" s="640"/>
      <c r="DI121" s="640"/>
      <c r="DJ121" s="640"/>
      <c r="DK121" s="640"/>
      <c r="DL121" s="640">
        <v>29700</v>
      </c>
      <c r="DM121" s="640"/>
      <c r="DN121" s="640"/>
      <c r="DO121" s="640"/>
      <c r="DP121" s="640"/>
      <c r="DQ121" s="640">
        <v>24376</v>
      </c>
      <c r="DR121" s="640"/>
      <c r="DS121" s="640"/>
      <c r="DT121" s="640"/>
      <c r="DU121" s="640"/>
      <c r="DV121" s="709">
        <v>0.5</v>
      </c>
      <c r="DW121" s="709"/>
      <c r="DX121" s="709"/>
      <c r="DY121" s="709"/>
      <c r="DZ121" s="718"/>
    </row>
    <row r="122" spans="1:130" s="352" customFormat="1" ht="26.25" customHeight="1">
      <c r="A122" s="377"/>
      <c r="B122" s="401"/>
      <c r="C122" s="413" t="s">
        <v>195</v>
      </c>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66"/>
      <c r="AA122" s="476" t="s">
        <v>109</v>
      </c>
      <c r="AB122" s="437"/>
      <c r="AC122" s="437"/>
      <c r="AD122" s="437"/>
      <c r="AE122" s="493"/>
      <c r="AF122" s="509" t="s">
        <v>109</v>
      </c>
      <c r="AG122" s="437"/>
      <c r="AH122" s="437"/>
      <c r="AI122" s="437"/>
      <c r="AJ122" s="493"/>
      <c r="AK122" s="509" t="s">
        <v>109</v>
      </c>
      <c r="AL122" s="437"/>
      <c r="AM122" s="437"/>
      <c r="AN122" s="437"/>
      <c r="AO122" s="493"/>
      <c r="AP122" s="533" t="s">
        <v>109</v>
      </c>
      <c r="AQ122" s="541"/>
      <c r="AR122" s="541"/>
      <c r="AS122" s="541"/>
      <c r="AT122" s="551"/>
      <c r="AU122" s="567"/>
      <c r="AV122" s="577"/>
      <c r="AW122" s="577"/>
      <c r="AX122" s="577"/>
      <c r="AY122" s="577"/>
      <c r="AZ122" s="604" t="s">
        <v>54</v>
      </c>
      <c r="BA122" s="604"/>
      <c r="BB122" s="604"/>
      <c r="BC122" s="604"/>
      <c r="BD122" s="604"/>
      <c r="BE122" s="604"/>
      <c r="BF122" s="604"/>
      <c r="BG122" s="604"/>
      <c r="BH122" s="604"/>
      <c r="BI122" s="604"/>
      <c r="BJ122" s="604"/>
      <c r="BK122" s="604"/>
      <c r="BL122" s="604"/>
      <c r="BM122" s="604"/>
      <c r="BN122" s="604"/>
      <c r="BO122" s="459" t="s">
        <v>462</v>
      </c>
      <c r="BP122" s="628"/>
      <c r="BQ122" s="634">
        <v>11173611</v>
      </c>
      <c r="BR122" s="642"/>
      <c r="BS122" s="642"/>
      <c r="BT122" s="642"/>
      <c r="BU122" s="642"/>
      <c r="BV122" s="642">
        <v>11716263</v>
      </c>
      <c r="BW122" s="642"/>
      <c r="BX122" s="642"/>
      <c r="BY122" s="642"/>
      <c r="BZ122" s="642"/>
      <c r="CA122" s="642">
        <v>11783540</v>
      </c>
      <c r="CB122" s="642"/>
      <c r="CC122" s="642"/>
      <c r="CD122" s="642"/>
      <c r="CE122" s="642"/>
      <c r="CF122" s="538"/>
      <c r="CG122" s="546"/>
      <c r="CH122" s="546"/>
      <c r="CI122" s="546"/>
      <c r="CJ122" s="668"/>
      <c r="CK122" s="675"/>
      <c r="CL122" s="678"/>
      <c r="CM122" s="678"/>
      <c r="CN122" s="678"/>
      <c r="CO122" s="685"/>
      <c r="CP122" s="689"/>
      <c r="CQ122" s="391"/>
      <c r="CR122" s="391"/>
      <c r="CS122" s="391"/>
      <c r="CT122" s="391"/>
      <c r="CU122" s="391"/>
      <c r="CV122" s="391"/>
      <c r="CW122" s="391"/>
      <c r="CX122" s="391"/>
      <c r="CY122" s="391"/>
      <c r="CZ122" s="391"/>
      <c r="DA122" s="391"/>
      <c r="DB122" s="391"/>
      <c r="DC122" s="391"/>
      <c r="DD122" s="391"/>
      <c r="DE122" s="391"/>
      <c r="DF122" s="695"/>
      <c r="DG122" s="632"/>
      <c r="DH122" s="640"/>
      <c r="DI122" s="640"/>
      <c r="DJ122" s="640"/>
      <c r="DK122" s="640"/>
      <c r="DL122" s="640"/>
      <c r="DM122" s="640"/>
      <c r="DN122" s="640"/>
      <c r="DO122" s="640"/>
      <c r="DP122" s="640"/>
      <c r="DQ122" s="640"/>
      <c r="DR122" s="640"/>
      <c r="DS122" s="640"/>
      <c r="DT122" s="640"/>
      <c r="DU122" s="640"/>
      <c r="DV122" s="709"/>
      <c r="DW122" s="709"/>
      <c r="DX122" s="709"/>
      <c r="DY122" s="709"/>
      <c r="DZ122" s="718"/>
    </row>
    <row r="123" spans="1:130" s="352" customFormat="1" ht="26.25" customHeight="1">
      <c r="A123" s="377"/>
      <c r="B123" s="401"/>
      <c r="C123" s="413" t="s">
        <v>449</v>
      </c>
      <c r="D123" s="417"/>
      <c r="E123" s="417"/>
      <c r="F123" s="417"/>
      <c r="G123" s="417"/>
      <c r="H123" s="417"/>
      <c r="I123" s="417"/>
      <c r="J123" s="417"/>
      <c r="K123" s="417"/>
      <c r="L123" s="417"/>
      <c r="M123" s="417"/>
      <c r="N123" s="417"/>
      <c r="O123" s="417"/>
      <c r="P123" s="417"/>
      <c r="Q123" s="417"/>
      <c r="R123" s="417"/>
      <c r="S123" s="417"/>
      <c r="T123" s="417"/>
      <c r="U123" s="417"/>
      <c r="V123" s="417"/>
      <c r="W123" s="417"/>
      <c r="X123" s="417"/>
      <c r="Y123" s="417"/>
      <c r="Z123" s="466"/>
      <c r="AA123" s="476" t="s">
        <v>109</v>
      </c>
      <c r="AB123" s="437"/>
      <c r="AC123" s="437"/>
      <c r="AD123" s="437"/>
      <c r="AE123" s="493"/>
      <c r="AF123" s="509" t="s">
        <v>109</v>
      </c>
      <c r="AG123" s="437"/>
      <c r="AH123" s="437"/>
      <c r="AI123" s="437"/>
      <c r="AJ123" s="493"/>
      <c r="AK123" s="509" t="s">
        <v>109</v>
      </c>
      <c r="AL123" s="437"/>
      <c r="AM123" s="437"/>
      <c r="AN123" s="437"/>
      <c r="AO123" s="493"/>
      <c r="AP123" s="533" t="s">
        <v>109</v>
      </c>
      <c r="AQ123" s="541"/>
      <c r="AR123" s="541"/>
      <c r="AS123" s="541"/>
      <c r="AT123" s="551"/>
      <c r="AU123" s="568" t="s">
        <v>463</v>
      </c>
      <c r="AV123" s="578"/>
      <c r="AW123" s="578"/>
      <c r="AX123" s="578"/>
      <c r="AY123" s="578"/>
      <c r="AZ123" s="578"/>
      <c r="BA123" s="578"/>
      <c r="BB123" s="578"/>
      <c r="BC123" s="578"/>
      <c r="BD123" s="578"/>
      <c r="BE123" s="578"/>
      <c r="BF123" s="578"/>
      <c r="BG123" s="578"/>
      <c r="BH123" s="578"/>
      <c r="BI123" s="578"/>
      <c r="BJ123" s="578"/>
      <c r="BK123" s="578"/>
      <c r="BL123" s="578"/>
      <c r="BM123" s="578"/>
      <c r="BN123" s="578"/>
      <c r="BO123" s="578"/>
      <c r="BP123" s="629"/>
      <c r="BQ123" s="635" t="s">
        <v>109</v>
      </c>
      <c r="BR123" s="643"/>
      <c r="BS123" s="643"/>
      <c r="BT123" s="643"/>
      <c r="BU123" s="643"/>
      <c r="BV123" s="643" t="s">
        <v>109</v>
      </c>
      <c r="BW123" s="643"/>
      <c r="BX123" s="643"/>
      <c r="BY123" s="643"/>
      <c r="BZ123" s="643"/>
      <c r="CA123" s="643" t="s">
        <v>109</v>
      </c>
      <c r="CB123" s="643"/>
      <c r="CC123" s="643"/>
      <c r="CD123" s="643"/>
      <c r="CE123" s="643"/>
      <c r="CF123" s="539"/>
      <c r="CG123" s="547"/>
      <c r="CH123" s="547"/>
      <c r="CI123" s="547"/>
      <c r="CJ123" s="669"/>
      <c r="CK123" s="675"/>
      <c r="CL123" s="678"/>
      <c r="CM123" s="678"/>
      <c r="CN123" s="678"/>
      <c r="CO123" s="685"/>
      <c r="CP123" s="689"/>
      <c r="CQ123" s="391"/>
      <c r="CR123" s="391"/>
      <c r="CS123" s="391"/>
      <c r="CT123" s="391"/>
      <c r="CU123" s="391"/>
      <c r="CV123" s="391"/>
      <c r="CW123" s="391"/>
      <c r="CX123" s="391"/>
      <c r="CY123" s="391"/>
      <c r="CZ123" s="391"/>
      <c r="DA123" s="391"/>
      <c r="DB123" s="391"/>
      <c r="DC123" s="391"/>
      <c r="DD123" s="391"/>
      <c r="DE123" s="391"/>
      <c r="DF123" s="695"/>
      <c r="DG123" s="476"/>
      <c r="DH123" s="437"/>
      <c r="DI123" s="437"/>
      <c r="DJ123" s="437"/>
      <c r="DK123" s="493"/>
      <c r="DL123" s="509"/>
      <c r="DM123" s="437"/>
      <c r="DN123" s="437"/>
      <c r="DO123" s="437"/>
      <c r="DP123" s="493"/>
      <c r="DQ123" s="509"/>
      <c r="DR123" s="437"/>
      <c r="DS123" s="437"/>
      <c r="DT123" s="437"/>
      <c r="DU123" s="493"/>
      <c r="DV123" s="533"/>
      <c r="DW123" s="541"/>
      <c r="DX123" s="541"/>
      <c r="DY123" s="541"/>
      <c r="DZ123" s="551"/>
    </row>
    <row r="124" spans="1:130" s="352" customFormat="1" ht="26.25" customHeight="1">
      <c r="A124" s="377"/>
      <c r="B124" s="401"/>
      <c r="C124" s="413" t="s">
        <v>423</v>
      </c>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66"/>
      <c r="AA124" s="476" t="s">
        <v>109</v>
      </c>
      <c r="AB124" s="437"/>
      <c r="AC124" s="437"/>
      <c r="AD124" s="437"/>
      <c r="AE124" s="493"/>
      <c r="AF124" s="509" t="s">
        <v>109</v>
      </c>
      <c r="AG124" s="437"/>
      <c r="AH124" s="437"/>
      <c r="AI124" s="437"/>
      <c r="AJ124" s="493"/>
      <c r="AK124" s="509" t="s">
        <v>109</v>
      </c>
      <c r="AL124" s="437"/>
      <c r="AM124" s="437"/>
      <c r="AN124" s="437"/>
      <c r="AO124" s="493"/>
      <c r="AP124" s="533" t="s">
        <v>109</v>
      </c>
      <c r="AQ124" s="541"/>
      <c r="AR124" s="541"/>
      <c r="AS124" s="541"/>
      <c r="AT124" s="551"/>
      <c r="AU124" s="569"/>
      <c r="AV124" s="416"/>
      <c r="AW124" s="416"/>
      <c r="AX124" s="416"/>
      <c r="AY124" s="416"/>
      <c r="AZ124" s="416"/>
      <c r="BA124" s="416"/>
      <c r="BB124" s="416"/>
      <c r="BC124" s="416"/>
      <c r="BD124" s="416"/>
      <c r="BE124" s="416"/>
      <c r="BF124" s="416"/>
      <c r="BG124" s="416"/>
      <c r="BH124" s="416"/>
      <c r="BI124" s="416"/>
      <c r="BJ124" s="416"/>
      <c r="BK124" s="416"/>
      <c r="BL124" s="416"/>
      <c r="BM124" s="416"/>
      <c r="BN124" s="416"/>
      <c r="BO124" s="416"/>
      <c r="BP124" s="416"/>
      <c r="BQ124" s="417"/>
      <c r="BR124" s="417"/>
      <c r="BS124" s="417"/>
      <c r="BT124" s="417"/>
      <c r="BU124" s="417"/>
      <c r="BV124" s="417"/>
      <c r="BW124" s="417"/>
      <c r="BX124" s="417"/>
      <c r="BY124" s="417"/>
      <c r="BZ124" s="417"/>
      <c r="CA124" s="417"/>
      <c r="CB124" s="417"/>
      <c r="CC124" s="417"/>
      <c r="CD124" s="417"/>
      <c r="CE124" s="417"/>
      <c r="CF124" s="417"/>
      <c r="CG124" s="417"/>
      <c r="CH124" s="417"/>
      <c r="CI124" s="417"/>
      <c r="CJ124" s="670"/>
      <c r="CK124" s="676"/>
      <c r="CL124" s="676"/>
      <c r="CM124" s="676"/>
      <c r="CN124" s="676"/>
      <c r="CO124" s="686"/>
      <c r="CP124" s="689" t="s">
        <v>377</v>
      </c>
      <c r="CQ124" s="391"/>
      <c r="CR124" s="391"/>
      <c r="CS124" s="391"/>
      <c r="CT124" s="391"/>
      <c r="CU124" s="391"/>
      <c r="CV124" s="391"/>
      <c r="CW124" s="391"/>
      <c r="CX124" s="391"/>
      <c r="CY124" s="391"/>
      <c r="CZ124" s="391"/>
      <c r="DA124" s="391"/>
      <c r="DB124" s="391"/>
      <c r="DC124" s="391"/>
      <c r="DD124" s="391"/>
      <c r="DE124" s="391"/>
      <c r="DF124" s="695"/>
      <c r="DG124" s="478" t="s">
        <v>109</v>
      </c>
      <c r="DH124" s="483"/>
      <c r="DI124" s="483"/>
      <c r="DJ124" s="483"/>
      <c r="DK124" s="495"/>
      <c r="DL124" s="511" t="s">
        <v>109</v>
      </c>
      <c r="DM124" s="483"/>
      <c r="DN124" s="483"/>
      <c r="DO124" s="483"/>
      <c r="DP124" s="495"/>
      <c r="DQ124" s="511" t="s">
        <v>109</v>
      </c>
      <c r="DR124" s="483"/>
      <c r="DS124" s="483"/>
      <c r="DT124" s="483"/>
      <c r="DU124" s="495"/>
      <c r="DV124" s="710" t="s">
        <v>109</v>
      </c>
      <c r="DW124" s="712"/>
      <c r="DX124" s="712"/>
      <c r="DY124" s="712"/>
      <c r="DZ124" s="719"/>
    </row>
    <row r="125" spans="1:130" s="352" customFormat="1" ht="26.25" customHeight="1">
      <c r="A125" s="377"/>
      <c r="B125" s="401"/>
      <c r="C125" s="413" t="s">
        <v>454</v>
      </c>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66"/>
      <c r="AA125" s="476" t="s">
        <v>109</v>
      </c>
      <c r="AB125" s="437"/>
      <c r="AC125" s="437"/>
      <c r="AD125" s="437"/>
      <c r="AE125" s="493"/>
      <c r="AF125" s="509" t="s">
        <v>109</v>
      </c>
      <c r="AG125" s="437"/>
      <c r="AH125" s="437"/>
      <c r="AI125" s="437"/>
      <c r="AJ125" s="493"/>
      <c r="AK125" s="509" t="s">
        <v>109</v>
      </c>
      <c r="AL125" s="437"/>
      <c r="AM125" s="437"/>
      <c r="AN125" s="437"/>
      <c r="AO125" s="493"/>
      <c r="AP125" s="533" t="s">
        <v>109</v>
      </c>
      <c r="AQ125" s="541"/>
      <c r="AR125" s="541"/>
      <c r="AS125" s="541"/>
      <c r="AT125" s="551"/>
      <c r="AU125" s="417"/>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417"/>
      <c r="BR125" s="417"/>
      <c r="BS125" s="417"/>
      <c r="BT125" s="417"/>
      <c r="BU125" s="417"/>
      <c r="BV125" s="417"/>
      <c r="BW125" s="417"/>
      <c r="BX125" s="417"/>
      <c r="BY125" s="417"/>
      <c r="BZ125" s="417"/>
      <c r="CA125" s="417"/>
      <c r="CB125" s="417"/>
      <c r="CC125" s="417"/>
      <c r="CD125" s="653"/>
      <c r="CE125" s="653"/>
      <c r="CF125" s="653"/>
      <c r="CG125" s="417"/>
      <c r="CH125" s="417"/>
      <c r="CI125" s="417"/>
      <c r="CJ125" s="670"/>
      <c r="CK125" s="677" t="s">
        <v>464</v>
      </c>
      <c r="CL125" s="677"/>
      <c r="CM125" s="677"/>
      <c r="CN125" s="677"/>
      <c r="CO125" s="684"/>
      <c r="CP125" s="601" t="s">
        <v>311</v>
      </c>
      <c r="CQ125" s="395"/>
      <c r="CR125" s="395"/>
      <c r="CS125" s="395"/>
      <c r="CT125" s="395"/>
      <c r="CU125" s="395"/>
      <c r="CV125" s="395"/>
      <c r="CW125" s="395"/>
      <c r="CX125" s="395"/>
      <c r="CY125" s="395"/>
      <c r="CZ125" s="395"/>
      <c r="DA125" s="395"/>
      <c r="DB125" s="395"/>
      <c r="DC125" s="395"/>
      <c r="DD125" s="395"/>
      <c r="DE125" s="395"/>
      <c r="DF125" s="461"/>
      <c r="DG125" s="631" t="s">
        <v>109</v>
      </c>
      <c r="DH125" s="639"/>
      <c r="DI125" s="639"/>
      <c r="DJ125" s="639"/>
      <c r="DK125" s="639"/>
      <c r="DL125" s="639" t="s">
        <v>109</v>
      </c>
      <c r="DM125" s="639"/>
      <c r="DN125" s="639"/>
      <c r="DO125" s="639"/>
      <c r="DP125" s="639"/>
      <c r="DQ125" s="639" t="s">
        <v>109</v>
      </c>
      <c r="DR125" s="639"/>
      <c r="DS125" s="639"/>
      <c r="DT125" s="639"/>
      <c r="DU125" s="639"/>
      <c r="DV125" s="708" t="s">
        <v>109</v>
      </c>
      <c r="DW125" s="708"/>
      <c r="DX125" s="708"/>
      <c r="DY125" s="708"/>
      <c r="DZ125" s="717"/>
    </row>
    <row r="126" spans="1:130" s="352" customFormat="1" ht="26.25" customHeight="1">
      <c r="A126" s="377"/>
      <c r="B126" s="401"/>
      <c r="C126" s="413" t="s">
        <v>457</v>
      </c>
      <c r="D126" s="417"/>
      <c r="E126" s="417"/>
      <c r="F126" s="417"/>
      <c r="G126" s="417"/>
      <c r="H126" s="417"/>
      <c r="I126" s="417"/>
      <c r="J126" s="417"/>
      <c r="K126" s="417"/>
      <c r="L126" s="417"/>
      <c r="M126" s="417"/>
      <c r="N126" s="417"/>
      <c r="O126" s="417"/>
      <c r="P126" s="417"/>
      <c r="Q126" s="417"/>
      <c r="R126" s="417"/>
      <c r="S126" s="417"/>
      <c r="T126" s="417"/>
      <c r="U126" s="417"/>
      <c r="V126" s="417"/>
      <c r="W126" s="417"/>
      <c r="X126" s="417"/>
      <c r="Y126" s="417"/>
      <c r="Z126" s="466"/>
      <c r="AA126" s="476" t="s">
        <v>109</v>
      </c>
      <c r="AB126" s="437"/>
      <c r="AC126" s="437"/>
      <c r="AD126" s="437"/>
      <c r="AE126" s="493"/>
      <c r="AF126" s="509" t="s">
        <v>109</v>
      </c>
      <c r="AG126" s="437"/>
      <c r="AH126" s="437"/>
      <c r="AI126" s="437"/>
      <c r="AJ126" s="493"/>
      <c r="AK126" s="509" t="s">
        <v>109</v>
      </c>
      <c r="AL126" s="437"/>
      <c r="AM126" s="437"/>
      <c r="AN126" s="437"/>
      <c r="AO126" s="493"/>
      <c r="AP126" s="533" t="s">
        <v>109</v>
      </c>
      <c r="AQ126" s="541"/>
      <c r="AR126" s="541"/>
      <c r="AS126" s="541"/>
      <c r="AT126" s="551"/>
      <c r="AU126" s="417"/>
      <c r="AV126" s="417"/>
      <c r="AW126" s="417"/>
      <c r="AX126" s="579" t="s">
        <v>459</v>
      </c>
      <c r="AY126" s="591"/>
      <c r="AZ126" s="591"/>
      <c r="BA126" s="591"/>
      <c r="BB126" s="591"/>
      <c r="BC126" s="591"/>
      <c r="BD126" s="591"/>
      <c r="BE126" s="610"/>
      <c r="BF126" s="612" t="s">
        <v>465</v>
      </c>
      <c r="BG126" s="591"/>
      <c r="BH126" s="591"/>
      <c r="BI126" s="591"/>
      <c r="BJ126" s="591"/>
      <c r="BK126" s="591"/>
      <c r="BL126" s="610"/>
      <c r="BM126" s="612" t="s">
        <v>436</v>
      </c>
      <c r="BN126" s="591"/>
      <c r="BO126" s="591"/>
      <c r="BP126" s="591"/>
      <c r="BQ126" s="591"/>
      <c r="BR126" s="591"/>
      <c r="BS126" s="610"/>
      <c r="BT126" s="612" t="s">
        <v>237</v>
      </c>
      <c r="BU126" s="591"/>
      <c r="BV126" s="591"/>
      <c r="BW126" s="591"/>
      <c r="BX126" s="591"/>
      <c r="BY126" s="591"/>
      <c r="BZ126" s="648"/>
      <c r="CA126" s="417"/>
      <c r="CB126" s="417"/>
      <c r="CC126" s="417"/>
      <c r="CD126" s="653"/>
      <c r="CE126" s="653"/>
      <c r="CF126" s="653"/>
      <c r="CG126" s="417"/>
      <c r="CH126" s="417"/>
      <c r="CI126" s="417"/>
      <c r="CJ126" s="670"/>
      <c r="CK126" s="678"/>
      <c r="CL126" s="678"/>
      <c r="CM126" s="678"/>
      <c r="CN126" s="678"/>
      <c r="CO126" s="685"/>
      <c r="CP126" s="602" t="s">
        <v>466</v>
      </c>
      <c r="CQ126" s="365"/>
      <c r="CR126" s="365"/>
      <c r="CS126" s="365"/>
      <c r="CT126" s="365"/>
      <c r="CU126" s="365"/>
      <c r="CV126" s="365"/>
      <c r="CW126" s="365"/>
      <c r="CX126" s="365"/>
      <c r="CY126" s="365"/>
      <c r="CZ126" s="365"/>
      <c r="DA126" s="365"/>
      <c r="DB126" s="365"/>
      <c r="DC126" s="365"/>
      <c r="DD126" s="365"/>
      <c r="DE126" s="365"/>
      <c r="DF126" s="463"/>
      <c r="DG126" s="632" t="s">
        <v>109</v>
      </c>
      <c r="DH126" s="640"/>
      <c r="DI126" s="640"/>
      <c r="DJ126" s="640"/>
      <c r="DK126" s="640"/>
      <c r="DL126" s="640" t="s">
        <v>109</v>
      </c>
      <c r="DM126" s="640"/>
      <c r="DN126" s="640"/>
      <c r="DO126" s="640"/>
      <c r="DP126" s="640"/>
      <c r="DQ126" s="640" t="s">
        <v>109</v>
      </c>
      <c r="DR126" s="640"/>
      <c r="DS126" s="640"/>
      <c r="DT126" s="640"/>
      <c r="DU126" s="640"/>
      <c r="DV126" s="709" t="s">
        <v>109</v>
      </c>
      <c r="DW126" s="709"/>
      <c r="DX126" s="709"/>
      <c r="DY126" s="709"/>
      <c r="DZ126" s="718"/>
    </row>
    <row r="127" spans="1:130" s="352" customFormat="1" ht="26.25" customHeight="1">
      <c r="A127" s="378"/>
      <c r="B127" s="402"/>
      <c r="C127" s="415" t="s">
        <v>467</v>
      </c>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68"/>
      <c r="AA127" s="476">
        <v>3676</v>
      </c>
      <c r="AB127" s="437"/>
      <c r="AC127" s="437"/>
      <c r="AD127" s="437"/>
      <c r="AE127" s="493"/>
      <c r="AF127" s="509">
        <v>3145</v>
      </c>
      <c r="AG127" s="437"/>
      <c r="AH127" s="437"/>
      <c r="AI127" s="437"/>
      <c r="AJ127" s="493"/>
      <c r="AK127" s="509">
        <v>2298</v>
      </c>
      <c r="AL127" s="437"/>
      <c r="AM127" s="437"/>
      <c r="AN127" s="437"/>
      <c r="AO127" s="493"/>
      <c r="AP127" s="533">
        <v>0</v>
      </c>
      <c r="AQ127" s="541"/>
      <c r="AR127" s="541"/>
      <c r="AS127" s="541"/>
      <c r="AT127" s="551"/>
      <c r="AU127" s="417"/>
      <c r="AV127" s="417"/>
      <c r="AW127" s="417"/>
      <c r="AX127" s="371" t="s">
        <v>468</v>
      </c>
      <c r="AY127" s="395"/>
      <c r="AZ127" s="395"/>
      <c r="BA127" s="395"/>
      <c r="BB127" s="395"/>
      <c r="BC127" s="395"/>
      <c r="BD127" s="395"/>
      <c r="BE127" s="461"/>
      <c r="BF127" s="613" t="s">
        <v>109</v>
      </c>
      <c r="BG127" s="617"/>
      <c r="BH127" s="617"/>
      <c r="BI127" s="617"/>
      <c r="BJ127" s="617"/>
      <c r="BK127" s="617"/>
      <c r="BL127" s="623"/>
      <c r="BM127" s="613">
        <v>14.68</v>
      </c>
      <c r="BN127" s="617"/>
      <c r="BO127" s="617"/>
      <c r="BP127" s="617"/>
      <c r="BQ127" s="617"/>
      <c r="BR127" s="617"/>
      <c r="BS127" s="623"/>
      <c r="BT127" s="613">
        <v>20</v>
      </c>
      <c r="BU127" s="617"/>
      <c r="BV127" s="617"/>
      <c r="BW127" s="617"/>
      <c r="BX127" s="617"/>
      <c r="BY127" s="617"/>
      <c r="BZ127" s="649"/>
      <c r="CA127" s="653"/>
      <c r="CB127" s="653"/>
      <c r="CC127" s="653"/>
      <c r="CD127" s="653"/>
      <c r="CE127" s="653"/>
      <c r="CF127" s="653"/>
      <c r="CG127" s="417"/>
      <c r="CH127" s="417"/>
      <c r="CI127" s="417"/>
      <c r="CJ127" s="670"/>
      <c r="CK127" s="679"/>
      <c r="CL127" s="679"/>
      <c r="CM127" s="679"/>
      <c r="CN127" s="679"/>
      <c r="CO127" s="687"/>
      <c r="CP127" s="690" t="s">
        <v>11</v>
      </c>
      <c r="CQ127" s="592"/>
      <c r="CR127" s="592"/>
      <c r="CS127" s="592"/>
      <c r="CT127" s="592"/>
      <c r="CU127" s="592"/>
      <c r="CV127" s="592"/>
      <c r="CW127" s="592"/>
      <c r="CX127" s="592"/>
      <c r="CY127" s="592"/>
      <c r="CZ127" s="592"/>
      <c r="DA127" s="592"/>
      <c r="DB127" s="592"/>
      <c r="DC127" s="592"/>
      <c r="DD127" s="592"/>
      <c r="DE127" s="592"/>
      <c r="DF127" s="611"/>
      <c r="DG127" s="698">
        <v>4959</v>
      </c>
      <c r="DH127" s="701"/>
      <c r="DI127" s="701"/>
      <c r="DJ127" s="701"/>
      <c r="DK127" s="701"/>
      <c r="DL127" s="701">
        <v>12505</v>
      </c>
      <c r="DM127" s="701"/>
      <c r="DN127" s="701"/>
      <c r="DO127" s="701"/>
      <c r="DP127" s="701"/>
      <c r="DQ127" s="701">
        <v>3607</v>
      </c>
      <c r="DR127" s="701"/>
      <c r="DS127" s="701"/>
      <c r="DT127" s="701"/>
      <c r="DU127" s="701"/>
      <c r="DV127" s="711">
        <v>0.1</v>
      </c>
      <c r="DW127" s="711"/>
      <c r="DX127" s="711"/>
      <c r="DY127" s="711"/>
      <c r="DZ127" s="720"/>
    </row>
    <row r="128" spans="1:130" s="352" customFormat="1" ht="26.25" customHeight="1">
      <c r="A128" s="379" t="s">
        <v>471</v>
      </c>
      <c r="B128" s="403"/>
      <c r="C128" s="403"/>
      <c r="D128" s="403"/>
      <c r="E128" s="403"/>
      <c r="F128" s="403"/>
      <c r="G128" s="403"/>
      <c r="H128" s="403"/>
      <c r="I128" s="403"/>
      <c r="J128" s="403"/>
      <c r="K128" s="403"/>
      <c r="L128" s="403"/>
      <c r="M128" s="403"/>
      <c r="N128" s="403"/>
      <c r="O128" s="403"/>
      <c r="P128" s="403"/>
      <c r="Q128" s="403"/>
      <c r="R128" s="403"/>
      <c r="S128" s="403"/>
      <c r="T128" s="403"/>
      <c r="U128" s="403"/>
      <c r="V128" s="403"/>
      <c r="W128" s="454" t="s">
        <v>409</v>
      </c>
      <c r="X128" s="454"/>
      <c r="Y128" s="454"/>
      <c r="Z128" s="469"/>
      <c r="AA128" s="475">
        <v>93869</v>
      </c>
      <c r="AB128" s="481"/>
      <c r="AC128" s="481"/>
      <c r="AD128" s="481"/>
      <c r="AE128" s="492"/>
      <c r="AF128" s="508">
        <v>96515</v>
      </c>
      <c r="AG128" s="481"/>
      <c r="AH128" s="481"/>
      <c r="AI128" s="481"/>
      <c r="AJ128" s="492"/>
      <c r="AK128" s="508">
        <v>80901</v>
      </c>
      <c r="AL128" s="481"/>
      <c r="AM128" s="481"/>
      <c r="AN128" s="481"/>
      <c r="AO128" s="492"/>
      <c r="AP128" s="535"/>
      <c r="AQ128" s="543"/>
      <c r="AR128" s="543"/>
      <c r="AS128" s="543"/>
      <c r="AT128" s="553"/>
      <c r="AU128" s="570"/>
      <c r="AV128" s="570"/>
      <c r="AW128" s="570"/>
      <c r="AX128" s="580" t="s">
        <v>472</v>
      </c>
      <c r="AY128" s="365"/>
      <c r="AZ128" s="365"/>
      <c r="BA128" s="365"/>
      <c r="BB128" s="365"/>
      <c r="BC128" s="365"/>
      <c r="BD128" s="365"/>
      <c r="BE128" s="463"/>
      <c r="BF128" s="614" t="s">
        <v>109</v>
      </c>
      <c r="BG128" s="618"/>
      <c r="BH128" s="618"/>
      <c r="BI128" s="618"/>
      <c r="BJ128" s="618"/>
      <c r="BK128" s="618"/>
      <c r="BL128" s="624"/>
      <c r="BM128" s="614">
        <v>19.68</v>
      </c>
      <c r="BN128" s="618"/>
      <c r="BO128" s="618"/>
      <c r="BP128" s="618"/>
      <c r="BQ128" s="618"/>
      <c r="BR128" s="618"/>
      <c r="BS128" s="624"/>
      <c r="BT128" s="614">
        <v>30</v>
      </c>
      <c r="BU128" s="618"/>
      <c r="BV128" s="618"/>
      <c r="BW128" s="618"/>
      <c r="BX128" s="618"/>
      <c r="BY128" s="618"/>
      <c r="BZ128" s="650"/>
      <c r="CA128" s="627"/>
      <c r="CB128" s="627"/>
      <c r="CC128" s="627"/>
      <c r="CD128" s="627"/>
      <c r="CE128" s="627"/>
      <c r="CF128" s="627"/>
      <c r="CG128" s="627"/>
      <c r="CH128" s="627"/>
      <c r="CI128" s="627"/>
      <c r="CJ128" s="627"/>
      <c r="CK128" s="627"/>
      <c r="CL128" s="627"/>
      <c r="CM128" s="627"/>
      <c r="CN128" s="627"/>
      <c r="CO128" s="627"/>
      <c r="CP128" s="627"/>
      <c r="CQ128" s="627"/>
      <c r="CR128" s="627"/>
      <c r="CS128" s="627"/>
      <c r="CT128" s="627"/>
      <c r="CU128" s="627"/>
      <c r="CV128" s="627"/>
      <c r="CW128" s="627"/>
      <c r="CX128" s="627"/>
      <c r="CY128" s="627"/>
      <c r="CZ128" s="627"/>
      <c r="DA128" s="627"/>
      <c r="DB128" s="627"/>
      <c r="DC128" s="627"/>
      <c r="DD128" s="627"/>
      <c r="DE128" s="627"/>
      <c r="DF128" s="627"/>
      <c r="DG128" s="627"/>
      <c r="DH128" s="627"/>
      <c r="DI128" s="627"/>
      <c r="DJ128" s="627"/>
      <c r="DK128" s="627"/>
      <c r="DL128" s="627"/>
      <c r="DM128" s="627"/>
      <c r="DN128" s="627"/>
      <c r="DO128" s="627"/>
      <c r="DP128" s="582"/>
      <c r="DQ128" s="582"/>
      <c r="DR128" s="582"/>
      <c r="DS128" s="582"/>
      <c r="DT128" s="582"/>
      <c r="DU128" s="582"/>
      <c r="DV128" s="582"/>
      <c r="DW128" s="582"/>
      <c r="DX128" s="582"/>
      <c r="DY128" s="582"/>
      <c r="DZ128" s="582"/>
    </row>
    <row r="129" spans="1:131" s="352" customFormat="1" ht="26.25" customHeight="1">
      <c r="A129" s="372" t="s">
        <v>88</v>
      </c>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455" t="s">
        <v>473</v>
      </c>
      <c r="X129" s="457"/>
      <c r="Y129" s="457"/>
      <c r="Z129" s="470"/>
      <c r="AA129" s="476">
        <v>5590523</v>
      </c>
      <c r="AB129" s="437"/>
      <c r="AC129" s="437"/>
      <c r="AD129" s="437"/>
      <c r="AE129" s="493"/>
      <c r="AF129" s="509">
        <v>5545049</v>
      </c>
      <c r="AG129" s="437"/>
      <c r="AH129" s="437"/>
      <c r="AI129" s="437"/>
      <c r="AJ129" s="493"/>
      <c r="AK129" s="509">
        <v>5528912</v>
      </c>
      <c r="AL129" s="437"/>
      <c r="AM129" s="437"/>
      <c r="AN129" s="437"/>
      <c r="AO129" s="493"/>
      <c r="AP129" s="536"/>
      <c r="AQ129" s="544"/>
      <c r="AR129" s="544"/>
      <c r="AS129" s="544"/>
      <c r="AT129" s="554"/>
      <c r="AU129" s="570"/>
      <c r="AV129" s="570"/>
      <c r="AW129" s="570"/>
      <c r="AX129" s="580" t="s">
        <v>474</v>
      </c>
      <c r="AY129" s="365"/>
      <c r="AZ129" s="365"/>
      <c r="BA129" s="365"/>
      <c r="BB129" s="365"/>
      <c r="BC129" s="365"/>
      <c r="BD129" s="365"/>
      <c r="BE129" s="463"/>
      <c r="BF129" s="615">
        <v>4.5999999999999996</v>
      </c>
      <c r="BG129" s="619"/>
      <c r="BH129" s="619"/>
      <c r="BI129" s="619"/>
      <c r="BJ129" s="619"/>
      <c r="BK129" s="619"/>
      <c r="BL129" s="625"/>
      <c r="BM129" s="615">
        <v>25</v>
      </c>
      <c r="BN129" s="619"/>
      <c r="BO129" s="619"/>
      <c r="BP129" s="619"/>
      <c r="BQ129" s="619"/>
      <c r="BR129" s="619"/>
      <c r="BS129" s="625"/>
      <c r="BT129" s="615">
        <v>35</v>
      </c>
      <c r="BU129" s="619"/>
      <c r="BV129" s="619"/>
      <c r="BW129" s="619"/>
      <c r="BX129" s="619"/>
      <c r="BY129" s="619"/>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82"/>
      <c r="DQ129" s="582"/>
      <c r="DR129" s="582"/>
      <c r="DS129" s="582"/>
      <c r="DT129" s="582"/>
      <c r="DU129" s="582"/>
      <c r="DV129" s="582"/>
      <c r="DW129" s="582"/>
      <c r="DX129" s="582"/>
      <c r="DY129" s="582"/>
      <c r="DZ129" s="582"/>
    </row>
    <row r="130" spans="1:131" s="352" customFormat="1" ht="26.25" customHeight="1">
      <c r="A130" s="372" t="s">
        <v>137</v>
      </c>
      <c r="B130" s="396"/>
      <c r="C130" s="396"/>
      <c r="D130" s="396"/>
      <c r="E130" s="396"/>
      <c r="F130" s="396"/>
      <c r="G130" s="396"/>
      <c r="H130" s="396"/>
      <c r="I130" s="396"/>
      <c r="J130" s="396"/>
      <c r="K130" s="396"/>
      <c r="L130" s="396"/>
      <c r="M130" s="396"/>
      <c r="N130" s="396"/>
      <c r="O130" s="396"/>
      <c r="P130" s="396"/>
      <c r="Q130" s="396"/>
      <c r="R130" s="396"/>
      <c r="S130" s="396"/>
      <c r="T130" s="396"/>
      <c r="U130" s="396"/>
      <c r="V130" s="396"/>
      <c r="W130" s="455" t="s">
        <v>475</v>
      </c>
      <c r="X130" s="457"/>
      <c r="Y130" s="457"/>
      <c r="Z130" s="470"/>
      <c r="AA130" s="476">
        <v>543944</v>
      </c>
      <c r="AB130" s="437"/>
      <c r="AC130" s="437"/>
      <c r="AD130" s="437"/>
      <c r="AE130" s="493"/>
      <c r="AF130" s="509">
        <v>516477</v>
      </c>
      <c r="AG130" s="437"/>
      <c r="AH130" s="437"/>
      <c r="AI130" s="437"/>
      <c r="AJ130" s="493"/>
      <c r="AK130" s="509">
        <v>517795</v>
      </c>
      <c r="AL130" s="437"/>
      <c r="AM130" s="437"/>
      <c r="AN130" s="437"/>
      <c r="AO130" s="493"/>
      <c r="AP130" s="536"/>
      <c r="AQ130" s="544"/>
      <c r="AR130" s="544"/>
      <c r="AS130" s="544"/>
      <c r="AT130" s="554"/>
      <c r="AU130" s="570"/>
      <c r="AV130" s="570"/>
      <c r="AW130" s="570"/>
      <c r="AX130" s="581" t="s">
        <v>216</v>
      </c>
      <c r="AY130" s="592"/>
      <c r="AZ130" s="592"/>
      <c r="BA130" s="592"/>
      <c r="BB130" s="592"/>
      <c r="BC130" s="592"/>
      <c r="BD130" s="592"/>
      <c r="BE130" s="611"/>
      <c r="BF130" s="616" t="s">
        <v>109</v>
      </c>
      <c r="BG130" s="620"/>
      <c r="BH130" s="620"/>
      <c r="BI130" s="620"/>
      <c r="BJ130" s="620"/>
      <c r="BK130" s="620"/>
      <c r="BL130" s="626"/>
      <c r="BM130" s="616">
        <v>350</v>
      </c>
      <c r="BN130" s="620"/>
      <c r="BO130" s="620"/>
      <c r="BP130" s="620"/>
      <c r="BQ130" s="620"/>
      <c r="BR130" s="620"/>
      <c r="BS130" s="626"/>
      <c r="BT130" s="646"/>
      <c r="BU130" s="647"/>
      <c r="BV130" s="647"/>
      <c r="BW130" s="647"/>
      <c r="BX130" s="647"/>
      <c r="BY130" s="647"/>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82"/>
      <c r="DQ130" s="582"/>
      <c r="DR130" s="582"/>
      <c r="DS130" s="582"/>
      <c r="DT130" s="582"/>
      <c r="DU130" s="582"/>
      <c r="DV130" s="582"/>
      <c r="DW130" s="582"/>
      <c r="DX130" s="582"/>
      <c r="DY130" s="582"/>
      <c r="DZ130" s="582"/>
    </row>
    <row r="131" spans="1:131" s="352" customFormat="1" ht="26.25" customHeight="1">
      <c r="A131" s="380"/>
      <c r="B131" s="404"/>
      <c r="C131" s="404"/>
      <c r="D131" s="404"/>
      <c r="E131" s="404"/>
      <c r="F131" s="404"/>
      <c r="G131" s="404"/>
      <c r="H131" s="404"/>
      <c r="I131" s="404"/>
      <c r="J131" s="404"/>
      <c r="K131" s="404"/>
      <c r="L131" s="404"/>
      <c r="M131" s="404"/>
      <c r="N131" s="404"/>
      <c r="O131" s="404"/>
      <c r="P131" s="404"/>
      <c r="Q131" s="404"/>
      <c r="R131" s="404"/>
      <c r="S131" s="404"/>
      <c r="T131" s="404"/>
      <c r="U131" s="404"/>
      <c r="V131" s="404"/>
      <c r="W131" s="456" t="s">
        <v>456</v>
      </c>
      <c r="X131" s="458"/>
      <c r="Y131" s="458"/>
      <c r="Z131" s="471"/>
      <c r="AA131" s="478">
        <v>5046579</v>
      </c>
      <c r="AB131" s="483"/>
      <c r="AC131" s="483"/>
      <c r="AD131" s="483"/>
      <c r="AE131" s="495"/>
      <c r="AF131" s="511">
        <v>5028572</v>
      </c>
      <c r="AG131" s="483"/>
      <c r="AH131" s="483"/>
      <c r="AI131" s="483"/>
      <c r="AJ131" s="495"/>
      <c r="AK131" s="511">
        <v>5011117</v>
      </c>
      <c r="AL131" s="483"/>
      <c r="AM131" s="483"/>
      <c r="AN131" s="483"/>
      <c r="AO131" s="495"/>
      <c r="AP131" s="537"/>
      <c r="AQ131" s="545"/>
      <c r="AR131" s="545"/>
      <c r="AS131" s="545"/>
      <c r="AT131" s="555"/>
      <c r="AU131" s="571"/>
      <c r="AV131" s="570"/>
      <c r="AW131" s="570"/>
      <c r="AX131" s="582"/>
      <c r="AY131" s="582"/>
      <c r="AZ131" s="582"/>
      <c r="BA131" s="582"/>
      <c r="BB131" s="582"/>
      <c r="BC131" s="582"/>
      <c r="BD131" s="582"/>
      <c r="BE131" s="582"/>
      <c r="BF131" s="582"/>
      <c r="BG131" s="582"/>
      <c r="BH131" s="582"/>
      <c r="BI131" s="582"/>
      <c r="BJ131" s="582"/>
      <c r="BK131" s="582"/>
      <c r="BL131" s="582"/>
      <c r="BM131" s="582"/>
      <c r="BN131" s="582"/>
      <c r="BO131" s="582"/>
      <c r="BP131" s="582"/>
      <c r="BQ131" s="582"/>
      <c r="BR131" s="582"/>
      <c r="BS131" s="582"/>
      <c r="BT131" s="582"/>
      <c r="BU131" s="582"/>
      <c r="BV131" s="582"/>
      <c r="BW131" s="582"/>
      <c r="BX131" s="582"/>
      <c r="BY131" s="582"/>
      <c r="BZ131" s="582"/>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82"/>
      <c r="DQ131" s="582"/>
      <c r="DR131" s="582"/>
      <c r="DS131" s="582"/>
      <c r="DT131" s="582"/>
      <c r="DU131" s="582"/>
      <c r="DV131" s="582"/>
      <c r="DW131" s="582"/>
      <c r="DX131" s="582"/>
      <c r="DY131" s="582"/>
      <c r="DZ131" s="582"/>
    </row>
    <row r="132" spans="1:131" s="352" customFormat="1" ht="26.25" customHeight="1">
      <c r="A132" s="381" t="s">
        <v>476</v>
      </c>
      <c r="B132" s="405"/>
      <c r="C132" s="405"/>
      <c r="D132" s="405"/>
      <c r="E132" s="405"/>
      <c r="F132" s="405"/>
      <c r="G132" s="405"/>
      <c r="H132" s="405"/>
      <c r="I132" s="405"/>
      <c r="J132" s="405"/>
      <c r="K132" s="405"/>
      <c r="L132" s="405"/>
      <c r="M132" s="405"/>
      <c r="N132" s="405"/>
      <c r="O132" s="405"/>
      <c r="P132" s="405"/>
      <c r="Q132" s="405"/>
      <c r="R132" s="405"/>
      <c r="S132" s="405"/>
      <c r="T132" s="405"/>
      <c r="U132" s="405"/>
      <c r="V132" s="453" t="s">
        <v>477</v>
      </c>
      <c r="W132" s="453"/>
      <c r="X132" s="453"/>
      <c r="Y132" s="453"/>
      <c r="Z132" s="472"/>
      <c r="AA132" s="479">
        <v>5.1062710009999996</v>
      </c>
      <c r="AB132" s="484"/>
      <c r="AC132" s="484"/>
      <c r="AD132" s="484"/>
      <c r="AE132" s="496"/>
      <c r="AF132" s="512">
        <v>4.5993773180000002</v>
      </c>
      <c r="AG132" s="484"/>
      <c r="AH132" s="484"/>
      <c r="AI132" s="484"/>
      <c r="AJ132" s="496"/>
      <c r="AK132" s="512">
        <v>4.1884474059999999</v>
      </c>
      <c r="AL132" s="484"/>
      <c r="AM132" s="484"/>
      <c r="AN132" s="484"/>
      <c r="AO132" s="496"/>
      <c r="AP132" s="538"/>
      <c r="AQ132" s="546"/>
      <c r="AR132" s="546"/>
      <c r="AS132" s="546"/>
      <c r="AT132" s="556"/>
      <c r="AU132" s="570"/>
      <c r="AV132" s="570"/>
      <c r="AW132" s="570"/>
      <c r="AX132" s="570"/>
      <c r="AY132" s="570"/>
      <c r="AZ132" s="570"/>
      <c r="BA132" s="570"/>
      <c r="BB132" s="570"/>
      <c r="BC132" s="570"/>
      <c r="BD132" s="570"/>
      <c r="BE132" s="570"/>
      <c r="BF132" s="570"/>
      <c r="BG132" s="570"/>
      <c r="BH132" s="570"/>
      <c r="BI132" s="570"/>
      <c r="BJ132" s="570"/>
      <c r="BK132" s="570"/>
      <c r="BL132" s="570"/>
      <c r="BM132" s="570"/>
      <c r="BN132" s="627"/>
      <c r="BO132" s="627"/>
      <c r="BP132" s="627"/>
      <c r="BQ132" s="627"/>
      <c r="BR132" s="627"/>
      <c r="BS132" s="627"/>
      <c r="BT132" s="627"/>
      <c r="BU132" s="627"/>
      <c r="BV132" s="627"/>
      <c r="BW132" s="627"/>
      <c r="BX132" s="627"/>
      <c r="BY132" s="627"/>
      <c r="BZ132" s="627"/>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82"/>
      <c r="DQ132" s="582"/>
      <c r="DR132" s="582"/>
      <c r="DS132" s="582"/>
      <c r="DT132" s="582"/>
      <c r="DU132" s="582"/>
      <c r="DV132" s="582"/>
      <c r="DW132" s="582"/>
      <c r="DX132" s="582"/>
      <c r="DY132" s="582"/>
      <c r="DZ132" s="582"/>
    </row>
    <row r="133" spans="1:131" s="352" customFormat="1" ht="26.25" customHeight="1">
      <c r="A133" s="382"/>
      <c r="B133" s="406"/>
      <c r="C133" s="406"/>
      <c r="D133" s="406"/>
      <c r="E133" s="406"/>
      <c r="F133" s="406"/>
      <c r="G133" s="406"/>
      <c r="H133" s="406"/>
      <c r="I133" s="406"/>
      <c r="J133" s="406"/>
      <c r="K133" s="406"/>
      <c r="L133" s="406"/>
      <c r="M133" s="406"/>
      <c r="N133" s="406"/>
      <c r="O133" s="406"/>
      <c r="P133" s="406"/>
      <c r="Q133" s="406"/>
      <c r="R133" s="406"/>
      <c r="S133" s="406"/>
      <c r="T133" s="406"/>
      <c r="U133" s="406"/>
      <c r="V133" s="392" t="s">
        <v>479</v>
      </c>
      <c r="W133" s="392"/>
      <c r="X133" s="392"/>
      <c r="Y133" s="392"/>
      <c r="Z133" s="473"/>
      <c r="AA133" s="480">
        <v>5.8</v>
      </c>
      <c r="AB133" s="485"/>
      <c r="AC133" s="485"/>
      <c r="AD133" s="485"/>
      <c r="AE133" s="497"/>
      <c r="AF133" s="480">
        <v>5</v>
      </c>
      <c r="AG133" s="485"/>
      <c r="AH133" s="485"/>
      <c r="AI133" s="485"/>
      <c r="AJ133" s="497"/>
      <c r="AK133" s="480">
        <v>4.5999999999999996</v>
      </c>
      <c r="AL133" s="485"/>
      <c r="AM133" s="485"/>
      <c r="AN133" s="485"/>
      <c r="AO133" s="497"/>
      <c r="AP133" s="539"/>
      <c r="AQ133" s="547"/>
      <c r="AR133" s="547"/>
      <c r="AS133" s="547"/>
      <c r="AT133" s="557"/>
      <c r="AU133" s="570"/>
      <c r="AV133" s="570"/>
      <c r="AW133" s="570"/>
      <c r="AX133" s="570"/>
      <c r="AY133" s="570"/>
      <c r="AZ133" s="570"/>
      <c r="BA133" s="570"/>
      <c r="BB133" s="570"/>
      <c r="BC133" s="570"/>
      <c r="BD133" s="570"/>
      <c r="BE133" s="570"/>
      <c r="BF133" s="570"/>
      <c r="BG133" s="570"/>
      <c r="BH133" s="570"/>
      <c r="BI133" s="570"/>
      <c r="BJ133" s="570"/>
      <c r="BK133" s="570"/>
      <c r="BL133" s="570"/>
      <c r="BM133" s="570"/>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82"/>
      <c r="DQ133" s="582"/>
      <c r="DR133" s="582"/>
      <c r="DS133" s="582"/>
      <c r="DT133" s="582"/>
      <c r="DU133" s="582"/>
      <c r="DV133" s="582"/>
      <c r="DW133" s="582"/>
      <c r="DX133" s="582"/>
      <c r="DY133" s="582"/>
      <c r="DZ133" s="582"/>
    </row>
    <row r="134" spans="1:131" s="349" customFormat="1" ht="11.25" customHeight="1">
      <c r="A134" s="383"/>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3"/>
      <c r="AY134" s="383"/>
      <c r="AZ134" s="383"/>
      <c r="BA134" s="383"/>
      <c r="BB134" s="383"/>
      <c r="BC134" s="383"/>
      <c r="BD134" s="383"/>
      <c r="BE134" s="383"/>
      <c r="BF134" s="383"/>
      <c r="BG134" s="383"/>
      <c r="BH134" s="383"/>
      <c r="BI134" s="383"/>
      <c r="BJ134" s="383"/>
      <c r="BK134" s="383"/>
      <c r="BL134" s="383"/>
      <c r="BM134" s="383"/>
      <c r="BN134" s="383"/>
      <c r="BO134" s="383"/>
      <c r="BP134" s="383"/>
      <c r="BQ134" s="383"/>
      <c r="BR134" s="383"/>
      <c r="BS134" s="383"/>
      <c r="BT134" s="383"/>
      <c r="BU134" s="383"/>
      <c r="BV134" s="383"/>
      <c r="BW134" s="383"/>
      <c r="BX134" s="383"/>
      <c r="BY134" s="383"/>
      <c r="BZ134" s="383"/>
      <c r="CA134" s="383"/>
      <c r="CB134" s="383"/>
      <c r="CC134" s="383"/>
      <c r="CD134" s="383"/>
      <c r="CE134" s="383"/>
      <c r="CF134" s="383"/>
      <c r="CG134" s="383"/>
      <c r="CH134" s="383"/>
      <c r="CI134" s="383"/>
      <c r="CJ134" s="383"/>
      <c r="CK134" s="383"/>
      <c r="CL134" s="383"/>
      <c r="CM134" s="383"/>
      <c r="CN134" s="383"/>
      <c r="CO134" s="383"/>
      <c r="CP134" s="383"/>
      <c r="CQ134" s="383"/>
      <c r="CR134" s="383"/>
      <c r="CS134" s="383"/>
      <c r="CT134" s="383"/>
      <c r="CU134" s="383"/>
      <c r="CV134" s="383"/>
      <c r="CW134" s="383"/>
      <c r="CX134" s="383"/>
      <c r="CY134" s="383"/>
      <c r="CZ134" s="383"/>
      <c r="DA134" s="383"/>
      <c r="DB134" s="383"/>
      <c r="DC134" s="383"/>
      <c r="DD134" s="383"/>
      <c r="DE134" s="383"/>
      <c r="DF134" s="383"/>
      <c r="DG134" s="383"/>
      <c r="DH134" s="383"/>
      <c r="DI134" s="383"/>
      <c r="DJ134" s="383"/>
      <c r="DK134" s="383"/>
      <c r="DL134" s="383"/>
      <c r="DM134" s="383"/>
      <c r="DN134" s="383"/>
      <c r="DO134" s="383"/>
      <c r="DP134" s="383"/>
      <c r="DQ134" s="383"/>
      <c r="DR134" s="383"/>
      <c r="DS134" s="383"/>
      <c r="DT134" s="383"/>
      <c r="DU134" s="383"/>
      <c r="DV134" s="383"/>
      <c r="DW134" s="383"/>
      <c r="DX134" s="383"/>
      <c r="DY134" s="383"/>
      <c r="DZ134" s="383"/>
      <c r="EA134" s="352"/>
    </row>
  </sheetData>
  <sheetProtection password="AD67" sheet="1" objects="1" scenarios="1" formatRows="0"/>
  <mergeCells count="202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s>
  <phoneticPr fontId="22" type="Hiragana"/>
  <printOptions horizontalCentered="1" verticalCentered="1"/>
  <pageMargins left="0.59055118110236227" right="0" top="0.59055118110236227" bottom="0.59055118110236227" header="0.39370078740157483" footer="0.39370078740157483"/>
  <pageSetup paperSize="9" scale="39" fitToWidth="1" fitToHeight="1" orientation="portrait" usePrinterDefaults="1" blackAndWhite="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J104"/>
  <sheetViews>
    <sheetView showGridLines="0" topLeftCell="S70" zoomScaleSheetLayoutView="55" workbookViewId="0">
      <selection activeCell="L73" sqref="L73"/>
    </sheetView>
  </sheetViews>
  <sheetFormatPr defaultColWidth="0" defaultRowHeight="13.5" customHeight="1" zeroHeight="1"/>
  <cols>
    <col min="1" max="36" width="9.00390625" style="722" customWidth="1"/>
    <col min="37" max="16384" width="9.00390625" style="723" hidden="1" customWidth="1"/>
  </cols>
  <sheetData>
    <row r="1" spans="1:36">
      <c r="A1" s="723"/>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row>
    <row r="2" spans="1:36"/>
    <row r="3" spans="1:36"/>
    <row r="4" spans="1:36"/>
    <row r="5" spans="1:36"/>
    <row r="6" spans="1:36"/>
    <row r="7" spans="1:36"/>
    <row r="8" spans="1:36"/>
    <row r="9" spans="1:36"/>
    <row r="10" spans="1:36"/>
    <row r="11" spans="1:36"/>
    <row r="12" spans="1:36"/>
    <row r="13" spans="1:36"/>
    <row r="14" spans="1:36"/>
    <row r="15" spans="1:36"/>
    <row r="16" spans="1:36">
      <c r="AJ16" s="723"/>
    </row>
    <row r="17" spans="34:36">
      <c r="AJ17" s="723"/>
    </row>
    <row r="18" spans="34:36"/>
    <row r="19" spans="34:36"/>
    <row r="20" spans="34:36">
      <c r="AI20" s="723"/>
      <c r="AJ20" s="723"/>
    </row>
    <row r="21" spans="34:36">
      <c r="AJ21" s="723"/>
    </row>
    <row r="22" spans="34:36"/>
    <row r="23" spans="34:36">
      <c r="AI23" s="723"/>
      <c r="AJ23" s="723"/>
    </row>
    <row r="24" spans="34:36">
      <c r="AJ24" s="723"/>
    </row>
    <row r="25" spans="34:36">
      <c r="AJ25" s="723"/>
    </row>
    <row r="26" spans="34:36">
      <c r="AI26" s="723"/>
      <c r="AJ26" s="723"/>
    </row>
    <row r="27" spans="34:36"/>
    <row r="28" spans="34:36">
      <c r="AI28" s="723"/>
      <c r="AJ28" s="723"/>
    </row>
    <row r="29" spans="34:36">
      <c r="AJ29" s="723"/>
    </row>
    <row r="30" spans="34:36"/>
    <row r="31" spans="34:36">
      <c r="AH31" s="723"/>
      <c r="AI31" s="723"/>
      <c r="AJ31" s="723"/>
    </row>
    <row r="32" spans="34:36"/>
    <row r="33" spans="28:36">
      <c r="AI33" s="723"/>
      <c r="AJ33" s="723"/>
    </row>
    <row r="34" spans="28:36">
      <c r="AF34" s="723"/>
    </row>
    <row r="35" spans="28:36">
      <c r="AB35" s="723"/>
      <c r="AC35" s="723"/>
      <c r="AD35" s="723"/>
      <c r="AE35" s="722"/>
      <c r="AF35" s="723"/>
      <c r="AG35" s="723"/>
      <c r="AH35" s="723"/>
      <c r="AI35" s="723"/>
      <c r="AJ35" s="723"/>
    </row>
    <row r="36" spans="28:36"/>
    <row r="37" spans="28:36">
      <c r="AE37" s="723"/>
      <c r="AJ37" s="723"/>
    </row>
    <row r="38" spans="28:36">
      <c r="AB38" s="723"/>
      <c r="AC38" s="723"/>
      <c r="AD38" s="723"/>
      <c r="AE38" s="723"/>
      <c r="AF38" s="722"/>
      <c r="AG38" s="723"/>
      <c r="AH38" s="723"/>
      <c r="AI38" s="723"/>
      <c r="AJ38" s="723"/>
    </row>
    <row r="39" spans="28:36"/>
    <row r="40" spans="28:36"/>
    <row r="41" spans="28:36"/>
    <row r="42" spans="28:36"/>
    <row r="43" spans="28:36"/>
    <row r="44" spans="28:36"/>
    <row r="45" spans="28:36"/>
    <row r="46" spans="28:36"/>
    <row r="47" spans="28:36"/>
    <row r="48" spans="28:36"/>
    <row r="49" spans="22:36">
      <c r="AG49" s="723"/>
      <c r="AH49" s="723"/>
      <c r="AI49" s="723"/>
      <c r="AJ49" s="723"/>
    </row>
    <row r="50" spans="22:36"/>
    <row r="51" spans="22:36"/>
    <row r="52" spans="22:36"/>
    <row r="53" spans="22:36"/>
    <row r="54" spans="22:36"/>
    <row r="55" spans="22:36"/>
    <row r="56" spans="22:36"/>
    <row r="57" spans="22:36"/>
    <row r="58" spans="22:36"/>
    <row r="59" spans="22:36"/>
    <row r="60" spans="22:36"/>
    <row r="61" spans="22:36"/>
    <row r="62" spans="22:36"/>
    <row r="63" spans="22:36">
      <c r="W63" s="723"/>
      <c r="X63" s="722"/>
      <c r="Y63" s="722"/>
      <c r="Z63" s="722"/>
      <c r="AA63" s="723"/>
    </row>
    <row r="64" spans="22:36">
      <c r="V64" s="723"/>
    </row>
    <row r="65" spans="15:36">
      <c r="X65" s="723"/>
      <c r="Y65" s="722"/>
      <c r="Z65" s="723"/>
      <c r="AA65" s="722"/>
      <c r="AB65" s="722"/>
      <c r="AC65" s="723"/>
    </row>
    <row r="66" spans="15:36">
      <c r="Q66" s="723"/>
      <c r="R66" s="722"/>
      <c r="S66" s="723"/>
      <c r="T66" s="722"/>
      <c r="U66" s="723"/>
      <c r="AF66" s="723"/>
    </row>
    <row r="67" spans="15:36">
      <c r="O67" s="723"/>
      <c r="P67" s="723"/>
      <c r="Q67" s="722"/>
      <c r="R67" s="723"/>
      <c r="S67" s="722"/>
      <c r="T67" s="723"/>
      <c r="Y67" s="723"/>
      <c r="Z67" s="722"/>
      <c r="AA67" s="722"/>
      <c r="AB67" s="723"/>
      <c r="AC67" s="722"/>
      <c r="AD67" s="723"/>
      <c r="AE67" s="723"/>
      <c r="AF67" s="722"/>
      <c r="AG67" s="723"/>
      <c r="AH67" s="723"/>
      <c r="AI67" s="723"/>
      <c r="AJ67" s="723"/>
    </row>
    <row r="68" spans="15:36"/>
    <row r="69" spans="15:36"/>
    <row r="70" spans="15:36"/>
    <row r="71" spans="15:36"/>
    <row r="72" spans="15:36">
      <c r="AJ72" s="723"/>
    </row>
    <row r="73" spans="15:36">
      <c r="AJ73" s="72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723"/>
    </row>
    <row r="97" spans="24:36">
      <c r="AA97" s="723"/>
    </row>
    <row r="98" spans="24:36" hidden="1">
      <c r="AA98" s="723"/>
    </row>
    <row r="99" spans="24:36" hidden="1">
      <c r="AA99" s="723"/>
    </row>
    <row r="100" spans="24:36" hidden="1"/>
    <row r="101" spans="24:36" ht="12" hidden="1" customHeight="1">
      <c r="X101" s="723"/>
      <c r="Y101" s="723"/>
      <c r="Z101" s="723"/>
      <c r="AA101" s="722"/>
      <c r="AB101" s="722"/>
      <c r="AC101" s="723"/>
    </row>
    <row r="102" spans="24:36" ht="1.5" hidden="1" customHeight="1">
      <c r="AC102" s="723"/>
      <c r="AD102" s="722"/>
      <c r="AE102" s="722"/>
      <c r="AF102" s="723"/>
    </row>
    <row r="103" spans="24:36" hidden="1">
      <c r="AB103" s="723"/>
      <c r="AC103" s="722"/>
      <c r="AD103" s="723"/>
      <c r="AE103" s="723"/>
      <c r="AF103" s="723"/>
      <c r="AG103" s="723"/>
      <c r="AH103" s="723"/>
      <c r="AI103" s="723"/>
      <c r="AJ103" s="723"/>
    </row>
    <row r="104" spans="24:36" hidden="1">
      <c r="AD104" s="723"/>
      <c r="AE104" s="723"/>
      <c r="AF104" s="722"/>
      <c r="AG104" s="723"/>
      <c r="AH104" s="723"/>
      <c r="AI104" s="723"/>
      <c r="AJ104" s="723"/>
    </row>
    <row r="105" spans="24:36" ht="12.75" hidden="1" customHeight="1"/>
    <row r="106" spans="24:36" hidden="1"/>
    <row r="107" spans="24:36" hidden="1"/>
    <row r="108" spans="24:36" hidden="1"/>
    <row r="109" spans="24:36" hidden="1"/>
    <row r="110" spans="24:36" hidden="1"/>
  </sheetData>
  <sheetProtection password="AD67" sheet="1" objects="1" scenarios="1"/>
  <phoneticPr fontId="22" type="Hiragana"/>
  <printOptions horizontalCentered="1" verticalCentered="1"/>
  <pageMargins left="0" right="0" top="0" bottom="0" header="0" footer="0"/>
  <pageSetup paperSize="9" scale="46" fitToWidth="1" fitToHeight="1" orientation="portrait" usePrinterDefaults="1" blackAndWhite="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H67"/>
  <sheetViews>
    <sheetView showGridLines="0" topLeftCell="I50" zoomScale="70" zoomScaleNormal="70" zoomScaleSheetLayoutView="55" workbookViewId="0"/>
  </sheetViews>
  <sheetFormatPr defaultColWidth="0" defaultRowHeight="13.5" customHeight="1" zeroHeight="1"/>
  <cols>
    <col min="1" max="1" width="9.125" style="722" customWidth="1"/>
    <col min="2" max="15" width="9.00390625" style="722" customWidth="1"/>
    <col min="16" max="16" width="9.125" style="722" bestFit="1" customWidth="1"/>
    <col min="17" max="34" width="9.00390625" style="722" customWidth="1"/>
    <col min="35" max="16384" width="9.00390625" style="723" hidden="1" customWidth="1"/>
  </cols>
  <sheetData>
    <row r="1" spans="1:34">
      <c r="A1" s="723"/>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row>
    <row r="2" spans="1:34"/>
    <row r="3" spans="1:34"/>
    <row r="4" spans="1:34">
      <c r="R4" s="723"/>
      <c r="S4" s="723"/>
      <c r="T4" s="723"/>
      <c r="U4" s="723"/>
      <c r="V4" s="723"/>
      <c r="W4" s="723"/>
      <c r="X4" s="723"/>
      <c r="Y4" s="723"/>
      <c r="Z4" s="723"/>
      <c r="AA4" s="723"/>
      <c r="AB4" s="723"/>
      <c r="AC4" s="723"/>
      <c r="AD4" s="723"/>
      <c r="AE4" s="723"/>
      <c r="AF4" s="723"/>
      <c r="AG4" s="723"/>
      <c r="AH4" s="723"/>
    </row>
    <row r="5" spans="1:34">
      <c r="R5" s="723"/>
      <c r="S5" s="723"/>
      <c r="T5" s="723"/>
      <c r="U5" s="723"/>
      <c r="V5" s="723"/>
      <c r="W5" s="723"/>
      <c r="X5" s="723"/>
      <c r="Y5" s="723"/>
      <c r="Z5" s="723"/>
      <c r="AA5" s="723"/>
      <c r="AB5" s="723"/>
      <c r="AC5" s="723"/>
      <c r="AD5" s="723"/>
      <c r="AE5" s="723"/>
      <c r="AF5" s="723"/>
      <c r="AG5" s="723"/>
      <c r="AH5" s="723"/>
    </row>
    <row r="6" spans="1:34"/>
    <row r="7" spans="1:34"/>
    <row r="8" spans="1:34"/>
    <row r="9" spans="1:34"/>
    <row r="10" spans="1:34"/>
    <row r="11" spans="1:34"/>
    <row r="12" spans="1:34"/>
    <row r="13" spans="1:34"/>
    <row r="14" spans="1:34"/>
    <row r="15" spans="1:34"/>
    <row r="16" spans="1:34"/>
    <row r="17" spans="9:34"/>
    <row r="18" spans="9:34">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row>
    <row r="19" spans="9:34"/>
    <row r="20" spans="9:34"/>
    <row r="21" spans="9:34">
      <c r="AH21" s="723"/>
    </row>
    <row r="22" spans="9:34">
      <c r="AE22" s="723"/>
      <c r="AF22" s="723"/>
      <c r="AG22" s="723"/>
      <c r="AH22" s="723"/>
    </row>
    <row r="23" spans="9:34">
      <c r="U23" s="723"/>
      <c r="V23" s="723"/>
      <c r="W23" s="723"/>
      <c r="X23" s="723"/>
      <c r="Y23" s="723"/>
      <c r="Z23" s="723"/>
      <c r="AA23" s="723"/>
      <c r="AB23" s="723"/>
      <c r="AC23" s="723"/>
      <c r="AD23" s="723"/>
      <c r="AE23" s="723"/>
      <c r="AF23" s="723"/>
      <c r="AG23" s="723"/>
      <c r="AH23" s="723"/>
    </row>
    <row r="24" spans="9:34"/>
    <row r="25" spans="9:34"/>
    <row r="26" spans="9:34"/>
    <row r="27" spans="9:34"/>
    <row r="28" spans="9:34"/>
    <row r="29" spans="9:34"/>
    <row r="30" spans="9:34"/>
    <row r="31" spans="9:34"/>
    <row r="32" spans="9:34"/>
    <row r="33" spans="15:34"/>
    <row r="34" spans="15:34"/>
    <row r="35" spans="15:34">
      <c r="V35" s="723"/>
      <c r="W35" s="723"/>
      <c r="X35" s="723"/>
      <c r="Y35" s="723"/>
      <c r="Z35" s="723"/>
      <c r="AA35" s="723"/>
      <c r="AB35" s="723"/>
      <c r="AC35" s="723"/>
      <c r="AD35" s="723"/>
      <c r="AE35" s="723"/>
      <c r="AF35" s="723"/>
      <c r="AG35" s="723"/>
      <c r="AH35" s="723"/>
    </row>
    <row r="36" spans="15:34"/>
    <row r="37" spans="15:34">
      <c r="AH37" s="723"/>
    </row>
    <row r="38" spans="15:34">
      <c r="AE38" s="723"/>
      <c r="AF38" s="723"/>
      <c r="AG38" s="723"/>
      <c r="AH38" s="723"/>
    </row>
    <row r="39" spans="15:34"/>
    <row r="40" spans="15:34"/>
    <row r="41" spans="15:34"/>
    <row r="42" spans="15:34"/>
    <row r="43" spans="15:34">
      <c r="O43" s="723"/>
      <c r="P43" s="723"/>
      <c r="Q43" s="723"/>
      <c r="R43" s="723"/>
      <c r="S43" s="723"/>
      <c r="T43" s="723"/>
      <c r="U43" s="723"/>
      <c r="V43" s="723"/>
      <c r="W43" s="723"/>
      <c r="X43" s="723"/>
      <c r="Y43" s="723"/>
      <c r="Z43" s="723"/>
      <c r="AA43" s="723"/>
      <c r="AB43" s="723"/>
      <c r="AC43" s="723"/>
      <c r="AD43" s="723"/>
      <c r="AE43" s="723"/>
      <c r="AF43" s="723"/>
      <c r="AG43" s="723"/>
      <c r="AH43" s="723"/>
    </row>
    <row r="44" spans="15:34">
      <c r="AH44" s="723"/>
    </row>
    <row r="45" spans="15:34"/>
    <row r="46" spans="15:34">
      <c r="W46" s="723"/>
      <c r="X46" s="723"/>
      <c r="Y46" s="723"/>
      <c r="Z46" s="723"/>
      <c r="AA46" s="723"/>
      <c r="AB46" s="723"/>
      <c r="AC46" s="723"/>
      <c r="AD46" s="723"/>
      <c r="AE46" s="723"/>
      <c r="AF46" s="723"/>
      <c r="AG46" s="723"/>
      <c r="AH46" s="723"/>
    </row>
    <row r="47" spans="15:34"/>
    <row r="48" spans="15:34"/>
    <row r="49" spans="22:34"/>
    <row r="50" spans="22:34">
      <c r="V50" s="723"/>
      <c r="W50" s="723"/>
      <c r="X50" s="723"/>
      <c r="Y50" s="723"/>
      <c r="Z50" s="723"/>
      <c r="AA50" s="723"/>
      <c r="AB50" s="723"/>
      <c r="AC50" s="723"/>
      <c r="AD50" s="723"/>
      <c r="AE50" s="723"/>
      <c r="AF50" s="723"/>
      <c r="AG50" s="723"/>
      <c r="AH50" s="723"/>
    </row>
    <row r="51" spans="22:34"/>
    <row r="52" spans="22:34"/>
    <row r="53" spans="22:34">
      <c r="AH53" s="723"/>
    </row>
    <row r="54" spans="22:34"/>
    <row r="55" spans="22:34"/>
    <row r="56" spans="22:34"/>
    <row r="57" spans="22:34"/>
    <row r="58" spans="22:34"/>
    <row r="59" spans="22:34"/>
    <row r="60" spans="22:34"/>
    <row r="61" spans="22:34"/>
    <row r="62" spans="22:34"/>
    <row r="63" spans="22:34"/>
    <row r="64" spans="22:34"/>
    <row r="65" spans="25:34"/>
    <row r="66" spans="25:34"/>
    <row r="67" spans="25:34">
      <c r="Y67" s="723"/>
      <c r="Z67" s="723"/>
      <c r="AA67" s="723"/>
      <c r="AB67" s="723"/>
      <c r="AC67" s="723"/>
      <c r="AD67" s="723"/>
      <c r="AE67" s="723"/>
      <c r="AF67" s="723"/>
      <c r="AG67" s="723"/>
      <c r="AH67" s="72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phoneticPr fontId="22" type="Hiragana"/>
  <printOptions horizontalCentered="1" verticalCentered="1"/>
  <pageMargins left="0" right="0" top="0" bottom="0" header="0" footer="0"/>
  <pageSetup paperSize="9" scale="46" fitToWidth="1" fitToHeight="1" orientation="portrait" usePrinterDefaults="1" blackAndWhite="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P73"/>
  <sheetViews>
    <sheetView showGridLines="0" topLeftCell="A22" zoomScale="40" zoomScaleNormal="40" workbookViewId="0"/>
  </sheetViews>
  <sheetFormatPr defaultColWidth="0" defaultRowHeight="13.5" zeroHeight="1"/>
  <cols>
    <col min="1" max="6" width="14.875" style="348" customWidth="1"/>
    <col min="7" max="8" width="15.875" style="348" customWidth="1"/>
    <col min="9" max="14" width="16.125" style="348" customWidth="1"/>
    <col min="15" max="15" width="6.125" style="724" customWidth="1"/>
    <col min="16" max="16" width="3.00390625" style="725" customWidth="1"/>
    <col min="17" max="17" width="19.125" style="348" hidden="1" customWidth="1"/>
    <col min="18" max="22" width="12.625" style="348" hidden="1" customWidth="1"/>
    <col min="23" max="16384" width="8.625" style="348" hidden="1" customWidth="1"/>
  </cols>
  <sheetData>
    <row r="1" spans="1:16">
      <c r="O1" s="348"/>
      <c r="P1" s="348"/>
    </row>
    <row r="2" spans="1:16">
      <c r="O2" s="348"/>
      <c r="P2" s="348"/>
    </row>
    <row r="3" spans="1:16">
      <c r="O3" s="348"/>
      <c r="P3" s="348"/>
    </row>
    <row r="4" spans="1:16">
      <c r="O4" s="348"/>
      <c r="P4" s="348"/>
    </row>
    <row r="5" spans="1:16" ht="17.25">
      <c r="A5" s="727" t="s">
        <v>481</v>
      </c>
      <c r="B5" s="730"/>
      <c r="C5" s="730"/>
      <c r="D5" s="730"/>
      <c r="E5" s="730"/>
      <c r="F5" s="730"/>
      <c r="G5" s="730"/>
      <c r="H5" s="730"/>
      <c r="I5" s="730"/>
      <c r="J5" s="730"/>
      <c r="K5" s="730"/>
      <c r="L5" s="730"/>
      <c r="M5" s="730"/>
      <c r="N5" s="730"/>
      <c r="O5" s="830"/>
    </row>
    <row r="6" spans="1:16">
      <c r="A6" s="725"/>
      <c r="B6" s="348"/>
      <c r="C6" s="348"/>
      <c r="D6" s="348"/>
      <c r="E6" s="348"/>
      <c r="F6" s="348"/>
      <c r="G6" s="726" t="s">
        <v>482</v>
      </c>
      <c r="H6" s="726"/>
      <c r="I6" s="726"/>
      <c r="J6" s="726"/>
      <c r="K6" s="348"/>
      <c r="L6" s="348"/>
      <c r="M6" s="348"/>
      <c r="N6" s="348"/>
    </row>
    <row r="7" spans="1:16">
      <c r="A7" s="725"/>
      <c r="B7" s="348"/>
      <c r="C7" s="348"/>
      <c r="D7" s="348"/>
      <c r="E7" s="348"/>
      <c r="F7" s="348"/>
      <c r="G7" s="735"/>
      <c r="H7" s="748"/>
      <c r="I7" s="748"/>
      <c r="J7" s="766"/>
      <c r="K7" s="779" t="s">
        <v>484</v>
      </c>
      <c r="L7" s="792"/>
      <c r="M7" s="804" t="s">
        <v>485</v>
      </c>
      <c r="N7" s="819"/>
    </row>
    <row r="8" spans="1:16">
      <c r="A8" s="725"/>
      <c r="B8" s="348"/>
      <c r="C8" s="348"/>
      <c r="D8" s="348"/>
      <c r="E8" s="348"/>
      <c r="F8" s="348"/>
      <c r="G8" s="736"/>
      <c r="H8" s="749"/>
      <c r="I8" s="749"/>
      <c r="J8" s="767"/>
      <c r="K8" s="780"/>
      <c r="L8" s="793" t="s">
        <v>487</v>
      </c>
      <c r="M8" s="805" t="s">
        <v>486</v>
      </c>
      <c r="N8" s="820" t="s">
        <v>446</v>
      </c>
    </row>
    <row r="9" spans="1:16">
      <c r="A9" s="725"/>
      <c r="B9" s="348"/>
      <c r="C9" s="348"/>
      <c r="D9" s="348"/>
      <c r="E9" s="348"/>
      <c r="F9" s="348"/>
      <c r="G9" s="737" t="s">
        <v>488</v>
      </c>
      <c r="H9" s="750"/>
      <c r="I9" s="750"/>
      <c r="J9" s="768"/>
      <c r="K9" s="781">
        <v>1476519</v>
      </c>
      <c r="L9" s="794">
        <v>53782</v>
      </c>
      <c r="M9" s="806">
        <v>61568</v>
      </c>
      <c r="N9" s="821">
        <v>-12.6</v>
      </c>
    </row>
    <row r="10" spans="1:16">
      <c r="A10" s="725"/>
      <c r="B10" s="348"/>
      <c r="C10" s="348"/>
      <c r="D10" s="348"/>
      <c r="E10" s="348"/>
      <c r="F10" s="348"/>
      <c r="G10" s="737" t="s">
        <v>231</v>
      </c>
      <c r="H10" s="750"/>
      <c r="I10" s="750"/>
      <c r="J10" s="768"/>
      <c r="K10" s="782">
        <v>251924</v>
      </c>
      <c r="L10" s="783">
        <v>9176</v>
      </c>
      <c r="M10" s="807">
        <v>6954</v>
      </c>
      <c r="N10" s="822">
        <v>32</v>
      </c>
    </row>
    <row r="11" spans="1:16" ht="13.5" customHeight="1">
      <c r="A11" s="725"/>
      <c r="B11" s="348"/>
      <c r="C11" s="348"/>
      <c r="D11" s="348"/>
      <c r="E11" s="348"/>
      <c r="F11" s="348"/>
      <c r="G11" s="737" t="s">
        <v>144</v>
      </c>
      <c r="H11" s="750"/>
      <c r="I11" s="750"/>
      <c r="J11" s="768"/>
      <c r="K11" s="782">
        <v>336598</v>
      </c>
      <c r="L11" s="783">
        <v>12260</v>
      </c>
      <c r="M11" s="807">
        <v>10574</v>
      </c>
      <c r="N11" s="822">
        <v>15.9</v>
      </c>
    </row>
    <row r="12" spans="1:16" ht="13.5" customHeight="1">
      <c r="A12" s="725"/>
      <c r="B12" s="348"/>
      <c r="C12" s="348"/>
      <c r="D12" s="348"/>
      <c r="E12" s="348"/>
      <c r="F12" s="348"/>
      <c r="G12" s="737" t="s">
        <v>489</v>
      </c>
      <c r="H12" s="750"/>
      <c r="I12" s="750"/>
      <c r="J12" s="768"/>
      <c r="K12" s="782">
        <v>480</v>
      </c>
      <c r="L12" s="783">
        <v>17</v>
      </c>
      <c r="M12" s="807">
        <v>771</v>
      </c>
      <c r="N12" s="822">
        <v>-97.8</v>
      </c>
    </row>
    <row r="13" spans="1:16" ht="13.5" customHeight="1">
      <c r="A13" s="725"/>
      <c r="B13" s="348"/>
      <c r="C13" s="348"/>
      <c r="D13" s="348"/>
      <c r="E13" s="348"/>
      <c r="F13" s="348"/>
      <c r="G13" s="737" t="s">
        <v>430</v>
      </c>
      <c r="H13" s="750"/>
      <c r="I13" s="750"/>
      <c r="J13" s="768"/>
      <c r="K13" s="782" t="s">
        <v>42</v>
      </c>
      <c r="L13" s="783" t="s">
        <v>42</v>
      </c>
      <c r="M13" s="807" t="s">
        <v>42</v>
      </c>
      <c r="N13" s="822" t="s">
        <v>42</v>
      </c>
    </row>
    <row r="14" spans="1:16" ht="13.5" customHeight="1">
      <c r="A14" s="725"/>
      <c r="B14" s="348"/>
      <c r="C14" s="348"/>
      <c r="D14" s="348"/>
      <c r="E14" s="348"/>
      <c r="F14" s="348"/>
      <c r="G14" s="737" t="s">
        <v>152</v>
      </c>
      <c r="H14" s="750"/>
      <c r="I14" s="750"/>
      <c r="J14" s="768"/>
      <c r="K14" s="782">
        <v>66581</v>
      </c>
      <c r="L14" s="783">
        <v>2425</v>
      </c>
      <c r="M14" s="807">
        <v>3153</v>
      </c>
      <c r="N14" s="822">
        <v>-23.1</v>
      </c>
    </row>
    <row r="15" spans="1:16" ht="13.5" customHeight="1">
      <c r="A15" s="725"/>
      <c r="B15" s="348"/>
      <c r="C15" s="348"/>
      <c r="D15" s="348"/>
      <c r="E15" s="348"/>
      <c r="F15" s="348"/>
      <c r="G15" s="737" t="s">
        <v>469</v>
      </c>
      <c r="H15" s="750"/>
      <c r="I15" s="750"/>
      <c r="J15" s="768"/>
      <c r="K15" s="782">
        <v>51374</v>
      </c>
      <c r="L15" s="783">
        <v>1871</v>
      </c>
      <c r="M15" s="807">
        <v>1520</v>
      </c>
      <c r="N15" s="822">
        <v>23.1</v>
      </c>
    </row>
    <row r="16" spans="1:16">
      <c r="A16" s="725"/>
      <c r="B16" s="348"/>
      <c r="C16" s="348"/>
      <c r="D16" s="348"/>
      <c r="E16" s="348"/>
      <c r="F16" s="348"/>
      <c r="G16" s="738" t="s">
        <v>450</v>
      </c>
      <c r="H16" s="751"/>
      <c r="I16" s="751"/>
      <c r="J16" s="769"/>
      <c r="K16" s="783">
        <v>-161563</v>
      </c>
      <c r="L16" s="783">
        <v>-5885</v>
      </c>
      <c r="M16" s="807">
        <v>-6836</v>
      </c>
      <c r="N16" s="822">
        <v>-13.9</v>
      </c>
    </row>
    <row r="17" spans="1:16">
      <c r="A17" s="725"/>
      <c r="B17" s="348"/>
      <c r="C17" s="348"/>
      <c r="D17" s="348"/>
      <c r="E17" s="348"/>
      <c r="F17" s="348"/>
      <c r="G17" s="738" t="s">
        <v>54</v>
      </c>
      <c r="H17" s="751"/>
      <c r="I17" s="751"/>
      <c r="J17" s="769"/>
      <c r="K17" s="783">
        <v>2021913</v>
      </c>
      <c r="L17" s="783">
        <v>73647</v>
      </c>
      <c r="M17" s="807">
        <v>77705</v>
      </c>
      <c r="N17" s="822">
        <v>-5.2</v>
      </c>
    </row>
    <row r="18" spans="1:16">
      <c r="A18" s="725"/>
      <c r="B18" s="348"/>
      <c r="C18" s="348"/>
      <c r="D18" s="348"/>
      <c r="E18" s="348"/>
      <c r="F18" s="348"/>
      <c r="G18" s="348"/>
      <c r="H18" s="348"/>
      <c r="I18" s="348"/>
      <c r="J18" s="348"/>
      <c r="K18" s="348"/>
      <c r="L18" s="348"/>
      <c r="M18" s="798"/>
      <c r="N18" s="798"/>
    </row>
    <row r="19" spans="1:16">
      <c r="A19" s="725"/>
      <c r="B19" s="348"/>
      <c r="C19" s="348"/>
      <c r="D19" s="348"/>
      <c r="E19" s="348"/>
      <c r="F19" s="348"/>
      <c r="G19" s="348" t="s">
        <v>399</v>
      </c>
      <c r="H19" s="348"/>
      <c r="I19" s="348"/>
      <c r="J19" s="348"/>
      <c r="K19" s="348"/>
      <c r="L19" s="348"/>
      <c r="M19" s="348"/>
      <c r="N19" s="348"/>
    </row>
    <row r="20" spans="1:16">
      <c r="A20" s="725"/>
      <c r="B20" s="348"/>
      <c r="C20" s="348"/>
      <c r="D20" s="348"/>
      <c r="E20" s="348"/>
      <c r="F20" s="348"/>
      <c r="G20" s="739"/>
      <c r="H20" s="752"/>
      <c r="I20" s="752"/>
      <c r="J20" s="770"/>
      <c r="K20" s="784" t="s">
        <v>76</v>
      </c>
      <c r="L20" s="795" t="s">
        <v>19</v>
      </c>
      <c r="M20" s="808" t="s">
        <v>490</v>
      </c>
      <c r="N20" s="823"/>
    </row>
    <row r="21" spans="1:16" s="726" customFormat="1">
      <c r="A21" s="728"/>
      <c r="B21" s="726"/>
      <c r="C21" s="726"/>
      <c r="D21" s="726"/>
      <c r="E21" s="726"/>
      <c r="F21" s="726"/>
      <c r="G21" s="740" t="s">
        <v>375</v>
      </c>
      <c r="H21" s="753"/>
      <c r="I21" s="753"/>
      <c r="J21" s="771"/>
      <c r="K21" s="785">
        <v>6.45</v>
      </c>
      <c r="L21" s="796">
        <v>7.29</v>
      </c>
      <c r="M21" s="809">
        <v>-0.84</v>
      </c>
      <c r="N21" s="726"/>
      <c r="O21" s="831"/>
      <c r="P21" s="728"/>
    </row>
    <row r="22" spans="1:16" s="726" customFormat="1">
      <c r="A22" s="728"/>
      <c r="B22" s="726"/>
      <c r="C22" s="726"/>
      <c r="D22" s="726"/>
      <c r="E22" s="726"/>
      <c r="F22" s="726"/>
      <c r="G22" s="740" t="s">
        <v>480</v>
      </c>
      <c r="H22" s="753"/>
      <c r="I22" s="753"/>
      <c r="J22" s="771"/>
      <c r="K22" s="786">
        <v>105.1</v>
      </c>
      <c r="L22" s="797">
        <v>103.7</v>
      </c>
      <c r="M22" s="810">
        <v>1.4</v>
      </c>
      <c r="N22" s="798"/>
      <c r="O22" s="831"/>
      <c r="P22" s="728"/>
    </row>
    <row r="23" spans="1:16" s="726" customFormat="1">
      <c r="A23" s="728"/>
      <c r="B23" s="726"/>
      <c r="C23" s="726"/>
      <c r="D23" s="726"/>
      <c r="E23" s="726"/>
      <c r="F23" s="726"/>
      <c r="G23" s="726"/>
      <c r="H23" s="726"/>
      <c r="I23" s="726"/>
      <c r="J23" s="726"/>
      <c r="K23" s="726"/>
      <c r="L23" s="798"/>
      <c r="M23" s="798"/>
      <c r="N23" s="798"/>
      <c r="O23" s="831"/>
      <c r="P23" s="728"/>
    </row>
    <row r="24" spans="1:16" s="726" customFormat="1">
      <c r="A24" s="728"/>
      <c r="B24" s="726"/>
      <c r="C24" s="726"/>
      <c r="D24" s="726"/>
      <c r="E24" s="726"/>
      <c r="F24" s="726"/>
      <c r="G24" s="726"/>
      <c r="H24" s="726"/>
      <c r="I24" s="726"/>
      <c r="J24" s="726"/>
      <c r="K24" s="726"/>
      <c r="L24" s="798"/>
      <c r="M24" s="798"/>
      <c r="N24" s="798"/>
      <c r="O24" s="831"/>
      <c r="P24" s="728"/>
    </row>
    <row r="25" spans="1:16" s="726" customFormat="1">
      <c r="A25" s="729"/>
      <c r="B25" s="734"/>
      <c r="C25" s="734"/>
      <c r="D25" s="734"/>
      <c r="E25" s="734"/>
      <c r="F25" s="734"/>
      <c r="G25" s="734"/>
      <c r="H25" s="734"/>
      <c r="I25" s="734"/>
      <c r="J25" s="734"/>
      <c r="K25" s="734"/>
      <c r="L25" s="799"/>
      <c r="M25" s="799"/>
      <c r="N25" s="799"/>
      <c r="O25" s="832"/>
      <c r="P25" s="728"/>
    </row>
    <row r="26" spans="1:16" s="726" customFormat="1">
      <c r="A26" s="726" t="s">
        <v>442</v>
      </c>
      <c r="B26" s="726"/>
      <c r="C26" s="726"/>
      <c r="D26" s="726"/>
      <c r="E26" s="726"/>
      <c r="F26" s="726"/>
      <c r="G26" s="726"/>
      <c r="H26" s="726"/>
      <c r="I26" s="726"/>
      <c r="J26" s="726"/>
      <c r="K26" s="726"/>
      <c r="L26" s="798"/>
      <c r="M26" s="798"/>
      <c r="N26" s="798"/>
      <c r="O26" s="726"/>
      <c r="P26" s="726"/>
    </row>
    <row r="27" spans="1:16">
      <c r="K27" s="348"/>
      <c r="L27" s="348"/>
      <c r="M27" s="348"/>
      <c r="N27" s="348"/>
      <c r="O27" s="348"/>
      <c r="P27" s="348"/>
    </row>
    <row r="28" spans="1:16" ht="17.25">
      <c r="A28" s="727" t="s">
        <v>288</v>
      </c>
      <c r="B28" s="730"/>
      <c r="C28" s="730"/>
      <c r="D28" s="730"/>
      <c r="E28" s="730"/>
      <c r="F28" s="730"/>
      <c r="G28" s="730"/>
      <c r="H28" s="730"/>
      <c r="I28" s="730"/>
      <c r="J28" s="730"/>
      <c r="K28" s="730"/>
      <c r="L28" s="730"/>
      <c r="M28" s="730"/>
      <c r="N28" s="730"/>
      <c r="O28" s="833"/>
    </row>
    <row r="29" spans="1:16">
      <c r="A29" s="725"/>
      <c r="B29" s="348"/>
      <c r="C29" s="348"/>
      <c r="D29" s="348"/>
      <c r="E29" s="348"/>
      <c r="F29" s="348"/>
      <c r="G29" s="726" t="s">
        <v>492</v>
      </c>
      <c r="H29" s="726"/>
      <c r="I29" s="726"/>
      <c r="J29" s="726"/>
      <c r="K29" s="348"/>
      <c r="L29" s="348"/>
      <c r="M29" s="348"/>
      <c r="N29" s="348"/>
      <c r="O29" s="834"/>
    </row>
    <row r="30" spans="1:16">
      <c r="A30" s="725"/>
      <c r="B30" s="348"/>
      <c r="C30" s="348"/>
      <c r="D30" s="348"/>
      <c r="E30" s="348"/>
      <c r="F30" s="348"/>
      <c r="G30" s="735"/>
      <c r="H30" s="748"/>
      <c r="I30" s="748"/>
      <c r="J30" s="766"/>
      <c r="K30" s="779" t="s">
        <v>484</v>
      </c>
      <c r="L30" s="792"/>
      <c r="M30" s="804" t="s">
        <v>485</v>
      </c>
      <c r="N30" s="819"/>
    </row>
    <row r="31" spans="1:16">
      <c r="A31" s="725"/>
      <c r="B31" s="348"/>
      <c r="C31" s="348"/>
      <c r="D31" s="348"/>
      <c r="E31" s="348"/>
      <c r="F31" s="348"/>
      <c r="G31" s="736"/>
      <c r="H31" s="749"/>
      <c r="I31" s="749"/>
      <c r="J31" s="767"/>
      <c r="K31" s="780"/>
      <c r="L31" s="793" t="s">
        <v>487</v>
      </c>
      <c r="M31" s="805" t="s">
        <v>486</v>
      </c>
      <c r="N31" s="820" t="s">
        <v>446</v>
      </c>
    </row>
    <row r="32" spans="1:16" ht="27" customHeight="1">
      <c r="A32" s="725"/>
      <c r="B32" s="348"/>
      <c r="C32" s="348"/>
      <c r="D32" s="348"/>
      <c r="E32" s="348"/>
      <c r="F32" s="348"/>
      <c r="G32" s="741" t="s">
        <v>491</v>
      </c>
      <c r="H32" s="754"/>
      <c r="I32" s="754"/>
      <c r="J32" s="772"/>
      <c r="K32" s="783">
        <v>611259</v>
      </c>
      <c r="L32" s="783">
        <v>22265</v>
      </c>
      <c r="M32" s="811">
        <v>36596</v>
      </c>
      <c r="N32" s="822">
        <v>-39.200000000000003</v>
      </c>
    </row>
    <row r="33" spans="1:16" ht="13.5" customHeight="1">
      <c r="A33" s="725"/>
      <c r="B33" s="348"/>
      <c r="C33" s="348"/>
      <c r="D33" s="348"/>
      <c r="E33" s="348"/>
      <c r="F33" s="348"/>
      <c r="G33" s="741" t="s">
        <v>494</v>
      </c>
      <c r="H33" s="754"/>
      <c r="I33" s="754"/>
      <c r="J33" s="772"/>
      <c r="K33" s="783" t="s">
        <v>42</v>
      </c>
      <c r="L33" s="783" t="s">
        <v>42</v>
      </c>
      <c r="M33" s="811" t="s">
        <v>42</v>
      </c>
      <c r="N33" s="822" t="s">
        <v>42</v>
      </c>
    </row>
    <row r="34" spans="1:16" ht="27" customHeight="1">
      <c r="A34" s="725"/>
      <c r="B34" s="348"/>
      <c r="C34" s="348"/>
      <c r="D34" s="348"/>
      <c r="E34" s="348"/>
      <c r="F34" s="348"/>
      <c r="G34" s="741" t="s">
        <v>495</v>
      </c>
      <c r="H34" s="754"/>
      <c r="I34" s="754"/>
      <c r="J34" s="772"/>
      <c r="K34" s="783" t="s">
        <v>42</v>
      </c>
      <c r="L34" s="783" t="s">
        <v>42</v>
      </c>
      <c r="M34" s="811">
        <v>11</v>
      </c>
      <c r="N34" s="822" t="s">
        <v>42</v>
      </c>
    </row>
    <row r="35" spans="1:16" ht="27" customHeight="1">
      <c r="A35" s="725"/>
      <c r="B35" s="348"/>
      <c r="C35" s="348"/>
      <c r="D35" s="348"/>
      <c r="E35" s="348"/>
      <c r="F35" s="348"/>
      <c r="G35" s="741" t="s">
        <v>151</v>
      </c>
      <c r="H35" s="754"/>
      <c r="I35" s="754"/>
      <c r="J35" s="772"/>
      <c r="K35" s="783">
        <v>131651</v>
      </c>
      <c r="L35" s="783">
        <v>4795</v>
      </c>
      <c r="M35" s="811">
        <v>14864</v>
      </c>
      <c r="N35" s="822">
        <v>-67.7</v>
      </c>
    </row>
    <row r="36" spans="1:16" ht="27" customHeight="1">
      <c r="A36" s="725"/>
      <c r="B36" s="348"/>
      <c r="C36" s="348"/>
      <c r="D36" s="348"/>
      <c r="E36" s="348"/>
      <c r="F36" s="348"/>
      <c r="G36" s="741" t="s">
        <v>415</v>
      </c>
      <c r="H36" s="754"/>
      <c r="I36" s="754"/>
      <c r="J36" s="772"/>
      <c r="K36" s="783">
        <v>63376</v>
      </c>
      <c r="L36" s="783">
        <v>2308</v>
      </c>
      <c r="M36" s="811">
        <v>3859</v>
      </c>
      <c r="N36" s="822">
        <v>-40.200000000000003</v>
      </c>
    </row>
    <row r="37" spans="1:16" ht="13.5" customHeight="1">
      <c r="A37" s="725"/>
      <c r="B37" s="348"/>
      <c r="C37" s="348"/>
      <c r="D37" s="348"/>
      <c r="E37" s="348"/>
      <c r="F37" s="348"/>
      <c r="G37" s="741" t="s">
        <v>496</v>
      </c>
      <c r="H37" s="754"/>
      <c r="I37" s="754"/>
      <c r="J37" s="772"/>
      <c r="K37" s="783">
        <v>2298</v>
      </c>
      <c r="L37" s="783">
        <v>84</v>
      </c>
      <c r="M37" s="811">
        <v>1372</v>
      </c>
      <c r="N37" s="822">
        <v>-93.9</v>
      </c>
    </row>
    <row r="38" spans="1:16" ht="27" customHeight="1">
      <c r="A38" s="725"/>
      <c r="B38" s="348"/>
      <c r="C38" s="348"/>
      <c r="D38" s="348"/>
      <c r="E38" s="348"/>
      <c r="F38" s="348"/>
      <c r="G38" s="742" t="s">
        <v>497</v>
      </c>
      <c r="H38" s="755"/>
      <c r="I38" s="755"/>
      <c r="J38" s="773"/>
      <c r="K38" s="787" t="s">
        <v>42</v>
      </c>
      <c r="L38" s="787" t="s">
        <v>42</v>
      </c>
      <c r="M38" s="812">
        <v>4</v>
      </c>
      <c r="N38" s="824" t="s">
        <v>42</v>
      </c>
      <c r="O38" s="834"/>
    </row>
    <row r="39" spans="1:16">
      <c r="A39" s="725"/>
      <c r="B39" s="348"/>
      <c r="C39" s="348"/>
      <c r="D39" s="348"/>
      <c r="E39" s="348"/>
      <c r="F39" s="348"/>
      <c r="G39" s="742" t="s">
        <v>199</v>
      </c>
      <c r="H39" s="755"/>
      <c r="I39" s="755"/>
      <c r="J39" s="773"/>
      <c r="K39" s="782">
        <v>-80901</v>
      </c>
      <c r="L39" s="782">
        <v>-2947</v>
      </c>
      <c r="M39" s="813">
        <v>-3410</v>
      </c>
      <c r="N39" s="825">
        <v>-13.6</v>
      </c>
      <c r="O39" s="834"/>
    </row>
    <row r="40" spans="1:16" ht="27" customHeight="1">
      <c r="A40" s="725"/>
      <c r="B40" s="348"/>
      <c r="C40" s="348"/>
      <c r="D40" s="348"/>
      <c r="E40" s="348"/>
      <c r="F40" s="348"/>
      <c r="G40" s="741" t="s">
        <v>107</v>
      </c>
      <c r="H40" s="754"/>
      <c r="I40" s="754"/>
      <c r="J40" s="772"/>
      <c r="K40" s="782">
        <v>-517795</v>
      </c>
      <c r="L40" s="782">
        <v>-18860</v>
      </c>
      <c r="M40" s="813">
        <v>-34006</v>
      </c>
      <c r="N40" s="825">
        <v>-44.5</v>
      </c>
      <c r="O40" s="834"/>
    </row>
    <row r="41" spans="1:16">
      <c r="A41" s="725"/>
      <c r="B41" s="348"/>
      <c r="C41" s="348"/>
      <c r="D41" s="348"/>
      <c r="E41" s="348"/>
      <c r="F41" s="348"/>
      <c r="G41" s="743" t="s">
        <v>314</v>
      </c>
      <c r="H41" s="756"/>
      <c r="I41" s="756"/>
      <c r="J41" s="774"/>
      <c r="K41" s="783">
        <v>209888</v>
      </c>
      <c r="L41" s="782">
        <v>7645</v>
      </c>
      <c r="M41" s="813">
        <v>19290</v>
      </c>
      <c r="N41" s="825">
        <v>-60.4</v>
      </c>
      <c r="O41" s="834"/>
    </row>
    <row r="42" spans="1:16">
      <c r="A42" s="725"/>
      <c r="B42" s="348"/>
      <c r="C42" s="348"/>
      <c r="D42" s="348"/>
      <c r="E42" s="348"/>
      <c r="F42" s="348"/>
      <c r="G42" s="744" t="s">
        <v>325</v>
      </c>
      <c r="H42" s="348"/>
      <c r="I42" s="348"/>
      <c r="J42" s="348"/>
      <c r="K42" s="348"/>
      <c r="L42" s="348"/>
      <c r="M42" s="798"/>
      <c r="N42" s="798"/>
      <c r="O42" s="834"/>
    </row>
    <row r="43" spans="1:16">
      <c r="A43" s="725"/>
      <c r="B43" s="348"/>
      <c r="C43" s="348"/>
      <c r="D43" s="348"/>
      <c r="E43" s="348"/>
      <c r="F43" s="348"/>
      <c r="G43" s="348"/>
      <c r="H43" s="348"/>
      <c r="I43" s="348"/>
      <c r="J43" s="348"/>
      <c r="K43" s="348"/>
      <c r="L43" s="800"/>
      <c r="M43" s="798"/>
      <c r="N43" s="348"/>
      <c r="O43" s="834"/>
    </row>
    <row r="44" spans="1:16">
      <c r="A44" s="725"/>
      <c r="B44" s="348"/>
      <c r="C44" s="348"/>
      <c r="D44" s="348"/>
      <c r="E44" s="348"/>
      <c r="F44" s="348"/>
      <c r="G44" s="348"/>
      <c r="H44" s="348"/>
      <c r="I44" s="348"/>
      <c r="J44" s="348"/>
      <c r="K44" s="348"/>
      <c r="L44" s="348"/>
      <c r="M44" s="798"/>
      <c r="N44" s="348"/>
    </row>
    <row r="45" spans="1:16">
      <c r="A45" s="730"/>
      <c r="B45" s="730"/>
      <c r="C45" s="730"/>
      <c r="D45" s="730"/>
      <c r="E45" s="730"/>
      <c r="F45" s="730"/>
      <c r="G45" s="730"/>
      <c r="H45" s="730"/>
      <c r="I45" s="730"/>
      <c r="J45" s="730"/>
      <c r="K45" s="730"/>
      <c r="L45" s="730"/>
      <c r="M45" s="814"/>
      <c r="N45" s="730"/>
      <c r="O45" s="730"/>
      <c r="P45" s="348"/>
    </row>
    <row r="46" spans="1:16">
      <c r="A46" s="731"/>
      <c r="B46" s="731"/>
      <c r="C46" s="731"/>
      <c r="D46" s="731"/>
      <c r="E46" s="731"/>
      <c r="F46" s="731"/>
      <c r="G46" s="731"/>
      <c r="H46" s="731"/>
      <c r="I46" s="731"/>
      <c r="J46" s="731"/>
      <c r="K46" s="731"/>
      <c r="L46" s="731"/>
      <c r="M46" s="731"/>
      <c r="N46" s="731"/>
      <c r="O46" s="731"/>
      <c r="P46" s="348"/>
    </row>
    <row r="47" spans="1:16" ht="17.25" customHeight="1">
      <c r="A47" s="732" t="s">
        <v>210</v>
      </c>
      <c r="B47" s="348"/>
      <c r="C47" s="348"/>
      <c r="D47" s="348"/>
      <c r="E47" s="348"/>
      <c r="F47" s="348"/>
      <c r="G47" s="348"/>
      <c r="H47" s="348"/>
      <c r="I47" s="348"/>
      <c r="J47" s="348"/>
      <c r="K47" s="348"/>
      <c r="L47" s="348"/>
      <c r="M47" s="348"/>
      <c r="N47" s="348"/>
    </row>
    <row r="48" spans="1:16">
      <c r="A48" s="725"/>
      <c r="B48" s="348"/>
      <c r="C48" s="348"/>
      <c r="D48" s="348"/>
      <c r="E48" s="348"/>
      <c r="F48" s="348"/>
      <c r="G48" s="731" t="s">
        <v>406</v>
      </c>
      <c r="H48" s="731"/>
      <c r="I48" s="731"/>
      <c r="J48" s="731"/>
      <c r="K48" s="731"/>
      <c r="L48" s="731"/>
      <c r="M48" s="799"/>
      <c r="N48" s="731"/>
    </row>
    <row r="49" spans="1:14" ht="13.5" customHeight="1">
      <c r="A49" s="725"/>
      <c r="B49" s="348"/>
      <c r="C49" s="348"/>
      <c r="D49" s="348"/>
      <c r="E49" s="348"/>
      <c r="F49" s="348"/>
      <c r="G49" s="745"/>
      <c r="H49" s="757"/>
      <c r="I49" s="761" t="s">
        <v>484</v>
      </c>
      <c r="J49" s="775" t="s">
        <v>385</v>
      </c>
      <c r="K49" s="788"/>
      <c r="L49" s="788"/>
      <c r="M49" s="788"/>
      <c r="N49" s="826"/>
    </row>
    <row r="50" spans="1:14">
      <c r="A50" s="725"/>
      <c r="B50" s="348"/>
      <c r="C50" s="348"/>
      <c r="D50" s="348"/>
      <c r="E50" s="348"/>
      <c r="F50" s="348"/>
      <c r="G50" s="746"/>
      <c r="H50" s="758"/>
      <c r="I50" s="762"/>
      <c r="J50" s="776" t="s">
        <v>77</v>
      </c>
      <c r="K50" s="789" t="s">
        <v>493</v>
      </c>
      <c r="L50" s="801" t="s">
        <v>121</v>
      </c>
      <c r="M50" s="815" t="s">
        <v>196</v>
      </c>
      <c r="N50" s="827" t="s">
        <v>499</v>
      </c>
    </row>
    <row r="51" spans="1:14">
      <c r="A51" s="725"/>
      <c r="B51" s="348"/>
      <c r="C51" s="348"/>
      <c r="D51" s="348"/>
      <c r="E51" s="348"/>
      <c r="F51" s="348"/>
      <c r="G51" s="745" t="s">
        <v>43</v>
      </c>
      <c r="H51" s="757"/>
      <c r="I51" s="763">
        <v>558010</v>
      </c>
      <c r="J51" s="777">
        <v>20235</v>
      </c>
      <c r="K51" s="790">
        <v>-75.7</v>
      </c>
      <c r="L51" s="802">
        <v>52308</v>
      </c>
      <c r="M51" s="816">
        <v>-11.4</v>
      </c>
      <c r="N51" s="828">
        <v>-64.3</v>
      </c>
    </row>
    <row r="52" spans="1:14">
      <c r="A52" s="725"/>
      <c r="B52" s="348"/>
      <c r="C52" s="348"/>
      <c r="D52" s="348"/>
      <c r="E52" s="348"/>
      <c r="F52" s="348"/>
      <c r="G52" s="747"/>
      <c r="H52" s="759" t="s">
        <v>135</v>
      </c>
      <c r="I52" s="764">
        <v>406231</v>
      </c>
      <c r="J52" s="778">
        <v>14731</v>
      </c>
      <c r="K52" s="791">
        <v>-79.2</v>
      </c>
      <c r="L52" s="803">
        <v>33776</v>
      </c>
      <c r="M52" s="817">
        <v>-9.1</v>
      </c>
      <c r="N52" s="829">
        <v>-70.099999999999994</v>
      </c>
    </row>
    <row r="53" spans="1:14">
      <c r="A53" s="725"/>
      <c r="B53" s="348"/>
      <c r="C53" s="348"/>
      <c r="D53" s="348"/>
      <c r="E53" s="348"/>
      <c r="F53" s="348"/>
      <c r="G53" s="745" t="s">
        <v>25</v>
      </c>
      <c r="H53" s="757"/>
      <c r="I53" s="763">
        <v>877782</v>
      </c>
      <c r="J53" s="777">
        <v>31961</v>
      </c>
      <c r="K53" s="790">
        <v>57.9</v>
      </c>
      <c r="L53" s="802">
        <v>55958</v>
      </c>
      <c r="M53" s="816">
        <v>7</v>
      </c>
      <c r="N53" s="828">
        <v>50.9</v>
      </c>
    </row>
    <row r="54" spans="1:14">
      <c r="A54" s="725"/>
      <c r="B54" s="348"/>
      <c r="C54" s="348"/>
      <c r="D54" s="348"/>
      <c r="E54" s="348"/>
      <c r="F54" s="348"/>
      <c r="G54" s="747"/>
      <c r="H54" s="759" t="s">
        <v>135</v>
      </c>
      <c r="I54" s="764">
        <v>616137</v>
      </c>
      <c r="J54" s="778">
        <v>22434</v>
      </c>
      <c r="K54" s="791">
        <v>52.3</v>
      </c>
      <c r="L54" s="803">
        <v>35126</v>
      </c>
      <c r="M54" s="817">
        <v>4</v>
      </c>
      <c r="N54" s="829">
        <v>48.3</v>
      </c>
    </row>
    <row r="55" spans="1:14">
      <c r="A55" s="725"/>
      <c r="B55" s="348"/>
      <c r="C55" s="348"/>
      <c r="D55" s="348"/>
      <c r="E55" s="348"/>
      <c r="F55" s="348"/>
      <c r="G55" s="745" t="s">
        <v>447</v>
      </c>
      <c r="H55" s="757"/>
      <c r="I55" s="763">
        <v>1102457</v>
      </c>
      <c r="J55" s="777">
        <v>40322</v>
      </c>
      <c r="K55" s="790">
        <v>26.2</v>
      </c>
      <c r="L55" s="802">
        <v>59338</v>
      </c>
      <c r="M55" s="816">
        <v>6</v>
      </c>
      <c r="N55" s="828">
        <v>20.2</v>
      </c>
    </row>
    <row r="56" spans="1:14">
      <c r="A56" s="725"/>
      <c r="B56" s="348"/>
      <c r="C56" s="348"/>
      <c r="D56" s="348"/>
      <c r="E56" s="348"/>
      <c r="F56" s="348"/>
      <c r="G56" s="747"/>
      <c r="H56" s="759" t="s">
        <v>135</v>
      </c>
      <c r="I56" s="764">
        <v>922838</v>
      </c>
      <c r="J56" s="778">
        <v>33753</v>
      </c>
      <c r="K56" s="791">
        <v>50.5</v>
      </c>
      <c r="L56" s="803">
        <v>34073</v>
      </c>
      <c r="M56" s="817">
        <v>-3</v>
      </c>
      <c r="N56" s="829">
        <v>53.5</v>
      </c>
    </row>
    <row r="57" spans="1:14">
      <c r="A57" s="725"/>
      <c r="B57" s="348"/>
      <c r="C57" s="348"/>
      <c r="D57" s="348"/>
      <c r="E57" s="348"/>
      <c r="F57" s="348"/>
      <c r="G57" s="745" t="s">
        <v>500</v>
      </c>
      <c r="H57" s="757"/>
      <c r="I57" s="763">
        <v>1601552</v>
      </c>
      <c r="J57" s="777">
        <v>58907</v>
      </c>
      <c r="K57" s="790">
        <v>46.1</v>
      </c>
      <c r="L57" s="802">
        <v>51262</v>
      </c>
      <c r="M57" s="816">
        <v>-13.6</v>
      </c>
      <c r="N57" s="828">
        <v>59.7</v>
      </c>
    </row>
    <row r="58" spans="1:14">
      <c r="A58" s="725"/>
      <c r="B58" s="348"/>
      <c r="C58" s="348"/>
      <c r="D58" s="348"/>
      <c r="E58" s="348"/>
      <c r="F58" s="348"/>
      <c r="G58" s="747"/>
      <c r="H58" s="759" t="s">
        <v>135</v>
      </c>
      <c r="I58" s="764">
        <v>1035014</v>
      </c>
      <c r="J58" s="778">
        <v>38069</v>
      </c>
      <c r="K58" s="791">
        <v>12.8</v>
      </c>
      <c r="L58" s="803">
        <v>25630</v>
      </c>
      <c r="M58" s="817">
        <v>-24.8</v>
      </c>
      <c r="N58" s="829">
        <v>37.6</v>
      </c>
    </row>
    <row r="59" spans="1:14">
      <c r="A59" s="725"/>
      <c r="B59" s="348"/>
      <c r="C59" s="348"/>
      <c r="D59" s="348"/>
      <c r="E59" s="348"/>
      <c r="F59" s="348"/>
      <c r="G59" s="745" t="s">
        <v>502</v>
      </c>
      <c r="H59" s="757"/>
      <c r="I59" s="763">
        <v>1290485</v>
      </c>
      <c r="J59" s="777">
        <v>47005</v>
      </c>
      <c r="K59" s="790">
        <v>-20.2</v>
      </c>
      <c r="L59" s="802">
        <v>48407</v>
      </c>
      <c r="M59" s="816">
        <v>-5.6</v>
      </c>
      <c r="N59" s="828">
        <v>-14.6</v>
      </c>
    </row>
    <row r="60" spans="1:14">
      <c r="A60" s="725"/>
      <c r="B60" s="348"/>
      <c r="C60" s="348"/>
      <c r="D60" s="348"/>
      <c r="E60" s="348"/>
      <c r="F60" s="348"/>
      <c r="G60" s="747"/>
      <c r="H60" s="759" t="s">
        <v>135</v>
      </c>
      <c r="I60" s="765">
        <v>524272</v>
      </c>
      <c r="J60" s="778">
        <v>19096</v>
      </c>
      <c r="K60" s="791">
        <v>-49.8</v>
      </c>
      <c r="L60" s="803">
        <v>23914</v>
      </c>
      <c r="M60" s="817">
        <v>-6.7</v>
      </c>
      <c r="N60" s="829">
        <v>-43.1</v>
      </c>
    </row>
    <row r="61" spans="1:14">
      <c r="A61" s="725"/>
      <c r="B61" s="348"/>
      <c r="C61" s="348"/>
      <c r="D61" s="348"/>
      <c r="E61" s="348"/>
      <c r="F61" s="348"/>
      <c r="G61" s="745" t="s">
        <v>309</v>
      </c>
      <c r="H61" s="760"/>
      <c r="I61" s="763">
        <v>1086057</v>
      </c>
      <c r="J61" s="777">
        <v>39686</v>
      </c>
      <c r="K61" s="790">
        <v>6.9</v>
      </c>
      <c r="L61" s="802">
        <v>53455</v>
      </c>
      <c r="M61" s="818">
        <v>-3.5</v>
      </c>
      <c r="N61" s="828">
        <v>10.4</v>
      </c>
    </row>
    <row r="62" spans="1:14">
      <c r="A62" s="725"/>
      <c r="B62" s="348"/>
      <c r="C62" s="348"/>
      <c r="D62" s="348"/>
      <c r="E62" s="348"/>
      <c r="F62" s="348"/>
      <c r="G62" s="747"/>
      <c r="H62" s="759" t="s">
        <v>135</v>
      </c>
      <c r="I62" s="764">
        <v>700898</v>
      </c>
      <c r="J62" s="778">
        <v>25617</v>
      </c>
      <c r="K62" s="791">
        <v>-2.7</v>
      </c>
      <c r="L62" s="803">
        <v>30504</v>
      </c>
      <c r="M62" s="817">
        <v>-7.9</v>
      </c>
      <c r="N62" s="829">
        <v>5.2</v>
      </c>
    </row>
    <row r="63" spans="1:14">
      <c r="A63" s="725"/>
      <c r="B63" s="348"/>
      <c r="C63" s="348"/>
      <c r="D63" s="348"/>
      <c r="E63" s="348"/>
      <c r="F63" s="348"/>
      <c r="G63" s="348"/>
      <c r="H63" s="348"/>
      <c r="I63" s="348"/>
      <c r="J63" s="348"/>
      <c r="K63" s="348"/>
      <c r="L63" s="348"/>
      <c r="M63" s="348"/>
      <c r="N63" s="348"/>
    </row>
    <row r="64" spans="1:14">
      <c r="A64" s="725"/>
      <c r="B64" s="348"/>
      <c r="C64" s="348"/>
      <c r="D64" s="348"/>
      <c r="E64" s="348"/>
      <c r="F64" s="348"/>
      <c r="G64" s="348"/>
      <c r="H64" s="348"/>
      <c r="I64" s="348"/>
      <c r="J64" s="348"/>
      <c r="K64" s="348"/>
      <c r="L64" s="348"/>
      <c r="M64" s="348"/>
      <c r="N64" s="348"/>
    </row>
    <row r="65" spans="1:16">
      <c r="A65" s="725"/>
      <c r="B65" s="348"/>
      <c r="C65" s="348"/>
      <c r="D65" s="348"/>
      <c r="E65" s="348"/>
      <c r="F65" s="348"/>
      <c r="G65" s="348"/>
      <c r="H65" s="348"/>
      <c r="I65" s="348"/>
      <c r="J65" s="348"/>
      <c r="K65" s="348"/>
      <c r="L65" s="348"/>
      <c r="M65" s="348"/>
      <c r="N65" s="348"/>
    </row>
    <row r="66" spans="1:16">
      <c r="A66" s="733"/>
      <c r="B66" s="731"/>
      <c r="C66" s="731"/>
      <c r="D66" s="731"/>
      <c r="E66" s="731"/>
      <c r="F66" s="731"/>
      <c r="G66" s="731"/>
      <c r="H66" s="731"/>
      <c r="I66" s="731"/>
      <c r="J66" s="731"/>
      <c r="K66" s="731"/>
      <c r="L66" s="731"/>
      <c r="M66" s="731"/>
      <c r="N66" s="731"/>
      <c r="O66" s="835"/>
    </row>
    <row r="67" spans="1:16" ht="13.5" hidden="1" customHeight="1">
      <c r="G67" s="348"/>
      <c r="H67" s="348"/>
      <c r="I67" s="348"/>
      <c r="J67" s="348"/>
      <c r="K67" s="348"/>
      <c r="L67" s="348"/>
      <c r="M67" s="348"/>
      <c r="N67" s="348"/>
      <c r="O67" s="348"/>
      <c r="P67" s="348"/>
    </row>
    <row r="68" spans="1:16" ht="13.5" hidden="1" customHeight="1">
      <c r="G68" s="348"/>
      <c r="H68" s="348"/>
      <c r="I68" s="348"/>
      <c r="J68" s="348"/>
      <c r="K68" s="348"/>
      <c r="L68" s="348"/>
      <c r="M68" s="348"/>
      <c r="N68" s="348"/>
    </row>
    <row r="69" spans="1:16" ht="13.5" hidden="1" customHeight="1">
      <c r="G69" s="348"/>
      <c r="H69" s="348"/>
      <c r="I69" s="348"/>
      <c r="J69" s="348"/>
      <c r="K69" s="348"/>
      <c r="L69" s="348"/>
      <c r="M69" s="348"/>
      <c r="N69" s="348"/>
    </row>
    <row r="70" spans="1:16" hidden="1">
      <c r="G70" s="348"/>
      <c r="H70" s="348"/>
      <c r="I70" s="348"/>
      <c r="J70" s="348"/>
      <c r="K70" s="348"/>
      <c r="L70" s="348"/>
      <c r="M70" s="348"/>
      <c r="N70" s="348"/>
    </row>
    <row r="71" spans="1:16" hidden="1">
      <c r="G71" s="348"/>
      <c r="H71" s="348"/>
      <c r="I71" s="348"/>
      <c r="J71" s="348"/>
      <c r="K71" s="348"/>
      <c r="L71" s="348"/>
      <c r="M71" s="348"/>
      <c r="N71" s="348"/>
    </row>
    <row r="72" spans="1:16" hidden="1">
      <c r="G72" s="348"/>
      <c r="H72" s="348"/>
      <c r="I72" s="348"/>
      <c r="J72" s="348"/>
      <c r="K72" s="348"/>
      <c r="L72" s="348"/>
      <c r="M72" s="348"/>
      <c r="N72" s="348"/>
    </row>
    <row r="73" spans="1:16" hidden="1">
      <c r="G73" s="348"/>
      <c r="H73" s="348"/>
      <c r="I73" s="348"/>
      <c r="J73" s="348"/>
      <c r="K73" s="348"/>
      <c r="L73" s="348"/>
      <c r="M73" s="348"/>
      <c r="N73" s="348"/>
    </row>
    <row r="74" spans="1:16" hidden="1"/>
  </sheetData>
  <sheetProtection password="AD67"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22" type="Hiragana"/>
  <printOptions horizontalCentered="1" verticalCentered="1"/>
  <pageMargins left="0.39370078740157483" right="0.19685039370078741" top="0.39370078740157483" bottom="0.31496062992125984" header="0.51181102362204722" footer="0"/>
  <pageSetup paperSize="9" scale="60" fitToWidth="1" fitToHeight="1" orientation="portrait" usePrinterDefaults="1" blackAndWhite="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topLeftCell="A22" zoomScale="55" zoomScaleNormal="55" zoomScaleSheetLayoutView="100" workbookViewId="0"/>
  </sheetViews>
  <sheetFormatPr defaultColWidth="0" defaultRowHeight="13.5" customHeight="1" zeroHeight="1"/>
  <cols>
    <col min="1" max="1" width="8.25390625" style="348" customWidth="1"/>
    <col min="2" max="16" width="14.625" style="348" customWidth="1"/>
    <col min="17" max="16384" width="0" style="34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36"/>
      <c r="C45" s="836"/>
      <c r="D45" s="836"/>
      <c r="E45" s="836"/>
      <c r="F45" s="836"/>
      <c r="G45" s="836"/>
      <c r="H45" s="836"/>
      <c r="I45" s="836"/>
      <c r="J45" s="857" t="s">
        <v>503</v>
      </c>
    </row>
    <row r="46" spans="2:10" ht="29.25" customHeight="1">
      <c r="B46" s="837" t="s">
        <v>27</v>
      </c>
      <c r="C46" s="841"/>
      <c r="D46" s="841"/>
      <c r="E46" s="845" t="s">
        <v>46</v>
      </c>
      <c r="F46" s="849" t="s">
        <v>317</v>
      </c>
      <c r="G46" s="853" t="s">
        <v>273</v>
      </c>
      <c r="H46" s="853" t="s">
        <v>126</v>
      </c>
      <c r="I46" s="853" t="s">
        <v>21</v>
      </c>
      <c r="J46" s="858" t="s">
        <v>504</v>
      </c>
    </row>
    <row r="47" spans="2:10" ht="57.75" customHeight="1">
      <c r="B47" s="838"/>
      <c r="C47" s="842" t="s">
        <v>3</v>
      </c>
      <c r="D47" s="842"/>
      <c r="E47" s="846"/>
      <c r="F47" s="850">
        <v>24.17</v>
      </c>
      <c r="G47" s="854">
        <v>25.09</v>
      </c>
      <c r="H47" s="854">
        <v>28.25</v>
      </c>
      <c r="I47" s="854">
        <v>32.270000000000003</v>
      </c>
      <c r="J47" s="859">
        <v>35.18</v>
      </c>
    </row>
    <row r="48" spans="2:10" ht="57.75" customHeight="1">
      <c r="B48" s="839"/>
      <c r="C48" s="843" t="s">
        <v>295</v>
      </c>
      <c r="D48" s="843"/>
      <c r="E48" s="847"/>
      <c r="F48" s="851">
        <v>6.77</v>
      </c>
      <c r="G48" s="855">
        <v>7.4</v>
      </c>
      <c r="H48" s="855">
        <v>8.6300000000000008</v>
      </c>
      <c r="I48" s="855">
        <v>8.82</v>
      </c>
      <c r="J48" s="860">
        <v>7.01</v>
      </c>
    </row>
    <row r="49" spans="2:10" ht="57.75" customHeight="1">
      <c r="B49" s="840"/>
      <c r="C49" s="844" t="s">
        <v>505</v>
      </c>
      <c r="D49" s="844"/>
      <c r="E49" s="848"/>
      <c r="F49" s="852">
        <v>1.23</v>
      </c>
      <c r="G49" s="856">
        <v>1.63</v>
      </c>
      <c r="H49" s="856">
        <v>5.03</v>
      </c>
      <c r="I49" s="856">
        <v>3.91</v>
      </c>
      <c r="J49" s="861">
        <v>0.97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8:E48"/>
    <mergeCell ref="C49:E49"/>
  </mergeCells>
  <phoneticPr fontId="22" type="Hiragana"/>
  <printOptions horizontalCentered="1" verticalCentered="1"/>
  <pageMargins left="0" right="0" top="0.19685039370078741" bottom="0" header="0" footer="0"/>
  <pageSetup paperSize="9" scale="64" fitToWidth="1" fitToHeight="1" orientation="portrait" usePrinterDefaults="1" blackAndWhite="1"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topLeftCell="A7" zoomScale="55" zoomScaleNormal="55" zoomScaleSheetLayoutView="100" workbookViewId="0"/>
  </sheetViews>
  <sheetFormatPr defaultColWidth="0" defaultRowHeight="12.95" customHeight="1" zeroHeight="1"/>
  <cols>
    <col min="1" max="1" width="6.625" style="348" customWidth="1"/>
    <col min="2" max="2" width="11.00390625" style="348" customWidth="1"/>
    <col min="3" max="3" width="17.00390625" style="348" customWidth="1"/>
    <col min="4" max="5" width="16.625" style="348" customWidth="1"/>
    <col min="6" max="15" width="15.00390625" style="348" customWidth="1"/>
    <col min="16" max="16" width="24.00390625" style="348" customWidth="1"/>
    <col min="17" max="16384" width="0" style="348"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503</v>
      </c>
      <c r="K32" s="862"/>
      <c r="L32" s="862"/>
      <c r="M32" s="862"/>
      <c r="N32" s="862"/>
      <c r="O32" s="862"/>
      <c r="P32" s="862"/>
    </row>
    <row r="33" spans="1:16" ht="39" customHeight="1">
      <c r="A33" s="862"/>
      <c r="B33" s="863" t="s">
        <v>506</v>
      </c>
      <c r="C33" s="869"/>
      <c r="D33" s="869"/>
      <c r="E33" s="874" t="s">
        <v>46</v>
      </c>
      <c r="F33" s="878" t="s">
        <v>317</v>
      </c>
      <c r="G33" s="883" t="s">
        <v>273</v>
      </c>
      <c r="H33" s="883" t="s">
        <v>126</v>
      </c>
      <c r="I33" s="883" t="s">
        <v>21</v>
      </c>
      <c r="J33" s="887" t="s">
        <v>504</v>
      </c>
      <c r="K33" s="862"/>
      <c r="L33" s="862"/>
      <c r="M33" s="862"/>
      <c r="N33" s="862"/>
      <c r="O33" s="862"/>
      <c r="P33" s="862"/>
    </row>
    <row r="34" spans="1:16" ht="39" customHeight="1">
      <c r="A34" s="862"/>
      <c r="B34" s="864"/>
      <c r="C34" s="870" t="s">
        <v>327</v>
      </c>
      <c r="D34" s="870"/>
      <c r="E34" s="875"/>
      <c r="F34" s="879">
        <v>6.77</v>
      </c>
      <c r="G34" s="884">
        <v>7.4</v>
      </c>
      <c r="H34" s="884">
        <v>8.6199999999999992</v>
      </c>
      <c r="I34" s="884">
        <v>8.82</v>
      </c>
      <c r="J34" s="888">
        <v>6.79</v>
      </c>
      <c r="K34" s="862"/>
      <c r="L34" s="862"/>
      <c r="M34" s="862"/>
      <c r="N34" s="862"/>
      <c r="O34" s="862"/>
      <c r="P34" s="862"/>
    </row>
    <row r="35" spans="1:16" ht="39" customHeight="1">
      <c r="A35" s="862"/>
      <c r="B35" s="865"/>
      <c r="C35" s="871" t="s">
        <v>478</v>
      </c>
      <c r="D35" s="871"/>
      <c r="E35" s="876"/>
      <c r="F35" s="880">
        <v>6.16</v>
      </c>
      <c r="G35" s="885">
        <v>5.35</v>
      </c>
      <c r="H35" s="885">
        <v>4.49</v>
      </c>
      <c r="I35" s="885">
        <v>4.2</v>
      </c>
      <c r="J35" s="889">
        <v>4.2</v>
      </c>
      <c r="K35" s="862"/>
      <c r="L35" s="862"/>
      <c r="M35" s="862"/>
      <c r="N35" s="862"/>
      <c r="O35" s="862"/>
      <c r="P35" s="862"/>
    </row>
    <row r="36" spans="1:16" ht="39" customHeight="1">
      <c r="A36" s="862"/>
      <c r="B36" s="865"/>
      <c r="C36" s="871" t="s">
        <v>498</v>
      </c>
      <c r="D36" s="871"/>
      <c r="E36" s="876"/>
      <c r="F36" s="880">
        <v>1.57</v>
      </c>
      <c r="G36" s="885">
        <v>5.97</v>
      </c>
      <c r="H36" s="885">
        <v>4.18</v>
      </c>
      <c r="I36" s="885">
        <v>3.23</v>
      </c>
      <c r="J36" s="889">
        <v>2.58</v>
      </c>
      <c r="K36" s="862"/>
      <c r="L36" s="862"/>
      <c r="M36" s="862"/>
      <c r="N36" s="862"/>
      <c r="O36" s="862"/>
      <c r="P36" s="862"/>
    </row>
    <row r="37" spans="1:16" ht="39" customHeight="1">
      <c r="A37" s="862"/>
      <c r="B37" s="865"/>
      <c r="C37" s="871" t="s">
        <v>302</v>
      </c>
      <c r="D37" s="871"/>
      <c r="E37" s="876"/>
      <c r="F37" s="880">
        <v>0.52</v>
      </c>
      <c r="G37" s="885">
        <v>0.39</v>
      </c>
      <c r="H37" s="885">
        <v>0.27</v>
      </c>
      <c r="I37" s="885">
        <v>0.54</v>
      </c>
      <c r="J37" s="889">
        <v>0.59</v>
      </c>
      <c r="K37" s="862"/>
      <c r="L37" s="862"/>
      <c r="M37" s="862"/>
      <c r="N37" s="862"/>
      <c r="O37" s="862"/>
      <c r="P37" s="862"/>
    </row>
    <row r="38" spans="1:16" ht="39" customHeight="1">
      <c r="A38" s="862"/>
      <c r="B38" s="865"/>
      <c r="C38" s="871" t="s">
        <v>507</v>
      </c>
      <c r="D38" s="871"/>
      <c r="E38" s="876"/>
      <c r="F38" s="880">
        <v>0.34</v>
      </c>
      <c r="G38" s="885">
        <v>0.35</v>
      </c>
      <c r="H38" s="885">
        <v>0.12</v>
      </c>
      <c r="I38" s="885">
        <v>2.e-002</v>
      </c>
      <c r="J38" s="889">
        <v>0.52</v>
      </c>
      <c r="K38" s="862"/>
      <c r="L38" s="862"/>
      <c r="M38" s="862"/>
      <c r="N38" s="862"/>
      <c r="O38" s="862"/>
      <c r="P38" s="862"/>
    </row>
    <row r="39" spans="1:16" ht="39" customHeight="1">
      <c r="A39" s="862"/>
      <c r="B39" s="865"/>
      <c r="C39" s="871" t="s">
        <v>508</v>
      </c>
      <c r="D39" s="871"/>
      <c r="E39" s="876"/>
      <c r="F39" s="880">
        <v>1.e-002</v>
      </c>
      <c r="G39" s="885">
        <v>0</v>
      </c>
      <c r="H39" s="885">
        <v>1.e-002</v>
      </c>
      <c r="I39" s="885">
        <v>0</v>
      </c>
      <c r="J39" s="889">
        <v>0.22</v>
      </c>
      <c r="K39" s="862"/>
      <c r="L39" s="862"/>
      <c r="M39" s="862"/>
      <c r="N39" s="862"/>
      <c r="O39" s="862"/>
      <c r="P39" s="862"/>
    </row>
    <row r="40" spans="1:16" ht="39" customHeight="1">
      <c r="A40" s="862"/>
      <c r="B40" s="865"/>
      <c r="C40" s="871" t="s">
        <v>127</v>
      </c>
      <c r="D40" s="871"/>
      <c r="E40" s="876"/>
      <c r="F40" s="880">
        <v>0.14000000000000001</v>
      </c>
      <c r="G40" s="885">
        <v>4.e-002</v>
      </c>
      <c r="H40" s="885">
        <v>6.e-002</v>
      </c>
      <c r="I40" s="885">
        <v>6.e-002</v>
      </c>
      <c r="J40" s="889">
        <v>2.e-002</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340</v>
      </c>
      <c r="D42" s="871"/>
      <c r="E42" s="876"/>
      <c r="F42" s="880" t="s">
        <v>42</v>
      </c>
      <c r="G42" s="885" t="s">
        <v>42</v>
      </c>
      <c r="H42" s="885" t="s">
        <v>42</v>
      </c>
      <c r="I42" s="885" t="s">
        <v>42</v>
      </c>
      <c r="J42" s="889" t="s">
        <v>42</v>
      </c>
      <c r="K42" s="862"/>
      <c r="L42" s="862"/>
      <c r="M42" s="862"/>
      <c r="N42" s="862"/>
      <c r="O42" s="862"/>
      <c r="P42" s="862"/>
    </row>
    <row r="43" spans="1:16" ht="39" customHeight="1">
      <c r="A43" s="862"/>
      <c r="B43" s="867"/>
      <c r="C43" s="872" t="s">
        <v>509</v>
      </c>
      <c r="D43" s="872"/>
      <c r="E43" s="877"/>
      <c r="F43" s="881">
        <v>0.62</v>
      </c>
      <c r="G43" s="886">
        <v>0.16</v>
      </c>
      <c r="H43" s="886">
        <v>0</v>
      </c>
      <c r="I43" s="886" t="s">
        <v>42</v>
      </c>
      <c r="J43" s="890" t="s">
        <v>42</v>
      </c>
      <c r="K43" s="862"/>
      <c r="L43" s="862"/>
      <c r="M43" s="862"/>
      <c r="N43" s="862"/>
      <c r="O43" s="862"/>
      <c r="P43" s="862"/>
    </row>
    <row r="44" spans="1:16" ht="39" customHeight="1">
      <c r="A44" s="862"/>
      <c r="B44" s="868" t="s">
        <v>190</v>
      </c>
      <c r="C44" s="873"/>
      <c r="D44" s="873"/>
      <c r="E44" s="873"/>
      <c r="F44" s="882"/>
      <c r="G44" s="882"/>
      <c r="H44" s="882"/>
      <c r="I44" s="882"/>
      <c r="J44" s="882"/>
      <c r="K44" s="862"/>
      <c r="L44" s="862"/>
      <c r="M44" s="862"/>
      <c r="N44" s="862"/>
      <c r="O44" s="862"/>
      <c r="P44" s="862"/>
    </row>
    <row r="45" spans="1:16" ht="18" customHeight="1">
      <c r="A45" s="862"/>
      <c r="B45" s="862"/>
      <c r="C45" s="862"/>
      <c r="D45" s="862"/>
      <c r="E45" s="862"/>
      <c r="F45" s="862"/>
      <c r="G45" s="862"/>
      <c r="H45" s="862"/>
      <c r="I45" s="862"/>
      <c r="J45" s="862"/>
      <c r="K45" s="862"/>
      <c r="L45" s="862"/>
      <c r="M45" s="862"/>
      <c r="N45" s="862"/>
      <c r="O45" s="862"/>
      <c r="P45" s="862"/>
    </row>
  </sheetData>
  <sheetProtection password="AD67" sheet="1" objects="1" scenarios="1"/>
  <mergeCells count="10">
    <mergeCell ref="C34:E34"/>
    <mergeCell ref="C35:E35"/>
    <mergeCell ref="C36:E36"/>
    <mergeCell ref="C37:E37"/>
    <mergeCell ref="C38:E38"/>
    <mergeCell ref="C39:E39"/>
    <mergeCell ref="C40:E40"/>
    <mergeCell ref="C41:E41"/>
    <mergeCell ref="C42:E42"/>
    <mergeCell ref="C43:E43"/>
  </mergeCells>
  <phoneticPr fontId="22" type="Hiragana"/>
  <printOptions horizontalCentered="1" verticalCentered="1"/>
  <pageMargins left="0" right="0" top="0.19685039370078741" bottom="0" header="0" footer="0"/>
  <pageSetup paperSize="9" scale="62" fitToWidth="1" fitToHeight="1" orientation="portrait" usePrinterDefaults="1" blackAndWhite="1"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topLeftCell="A13" zoomScale="55" zoomScaleNormal="55" zoomScaleSheetLayoutView="55" workbookViewId="0"/>
  </sheetViews>
  <sheetFormatPr defaultColWidth="0" defaultRowHeight="12.6" customHeight="1" zeroHeight="1"/>
  <cols>
    <col min="1" max="1" width="6.625" style="348" customWidth="1"/>
    <col min="2" max="3" width="10.875" style="348" customWidth="1"/>
    <col min="4" max="4" width="10.00390625" style="348" customWidth="1"/>
    <col min="5" max="10" width="11.00390625" style="348" customWidth="1"/>
    <col min="11" max="15" width="13.125" style="348" customWidth="1"/>
    <col min="16" max="21" width="11.50390625" style="348" customWidth="1"/>
    <col min="22" max="16384" width="0" style="348" hidden="1" customWidth="1"/>
  </cols>
  <sheetData>
    <row r="1" spans="1:21" ht="13.5" customHeight="1">
      <c r="A1" s="836"/>
      <c r="B1" s="836"/>
      <c r="C1" s="836"/>
      <c r="D1" s="836"/>
      <c r="E1" s="836"/>
      <c r="F1" s="836"/>
      <c r="G1" s="836"/>
      <c r="H1" s="836"/>
      <c r="I1" s="836"/>
      <c r="J1" s="836"/>
      <c r="K1" s="836"/>
      <c r="L1" s="836"/>
      <c r="M1" s="836"/>
      <c r="N1" s="836"/>
      <c r="O1" s="836"/>
      <c r="P1" s="836"/>
      <c r="Q1" s="836"/>
      <c r="R1" s="836"/>
      <c r="S1" s="836"/>
      <c r="T1" s="836"/>
      <c r="U1" s="836"/>
    </row>
    <row r="2" spans="1:21" ht="13.5" customHeight="1">
      <c r="A2" s="836"/>
      <c r="B2" s="836"/>
      <c r="C2" s="836"/>
      <c r="D2" s="836"/>
      <c r="E2" s="836"/>
      <c r="F2" s="836"/>
      <c r="G2" s="836"/>
      <c r="H2" s="836"/>
      <c r="I2" s="836"/>
      <c r="J2" s="836"/>
      <c r="K2" s="836"/>
      <c r="L2" s="836"/>
      <c r="M2" s="836"/>
      <c r="N2" s="836"/>
      <c r="O2" s="836"/>
      <c r="P2" s="836"/>
      <c r="Q2" s="836"/>
      <c r="R2" s="836"/>
      <c r="S2" s="836"/>
      <c r="T2" s="836"/>
      <c r="U2" s="836"/>
    </row>
    <row r="3" spans="1:21" ht="13.5" customHeight="1">
      <c r="A3" s="836"/>
      <c r="B3" s="836"/>
      <c r="C3" s="836"/>
      <c r="D3" s="836"/>
      <c r="E3" s="836"/>
      <c r="F3" s="836"/>
      <c r="G3" s="836"/>
      <c r="H3" s="836"/>
      <c r="I3" s="836"/>
      <c r="J3" s="836"/>
      <c r="K3" s="836"/>
      <c r="L3" s="836"/>
      <c r="M3" s="836"/>
      <c r="N3" s="836"/>
      <c r="O3" s="836"/>
      <c r="P3" s="836"/>
      <c r="Q3" s="836"/>
      <c r="R3" s="836"/>
      <c r="S3" s="836"/>
      <c r="T3" s="836"/>
      <c r="U3" s="836"/>
    </row>
    <row r="4" spans="1:21" ht="13.5" customHeight="1">
      <c r="A4" s="836"/>
      <c r="B4" s="836"/>
      <c r="C4" s="836"/>
      <c r="D4" s="836"/>
      <c r="E4" s="836"/>
      <c r="F4" s="836"/>
      <c r="G4" s="836"/>
      <c r="H4" s="836"/>
      <c r="I4" s="836"/>
      <c r="J4" s="836"/>
      <c r="K4" s="836"/>
      <c r="L4" s="836"/>
      <c r="M4" s="836"/>
      <c r="N4" s="836"/>
      <c r="O4" s="836"/>
      <c r="P4" s="836"/>
      <c r="Q4" s="836"/>
      <c r="R4" s="836"/>
      <c r="S4" s="836"/>
      <c r="T4" s="836"/>
      <c r="U4" s="836"/>
    </row>
    <row r="5" spans="1:21" ht="13.5" customHeight="1">
      <c r="A5" s="836"/>
      <c r="B5" s="836"/>
      <c r="C5" s="836"/>
      <c r="D5" s="836"/>
      <c r="E5" s="836"/>
      <c r="F5" s="836"/>
      <c r="G5" s="836"/>
      <c r="H5" s="836"/>
      <c r="I5" s="836"/>
      <c r="J5" s="836"/>
      <c r="K5" s="836"/>
      <c r="L5" s="836"/>
      <c r="M5" s="836"/>
      <c r="N5" s="836"/>
      <c r="O5" s="836"/>
      <c r="P5" s="836"/>
      <c r="Q5" s="836"/>
      <c r="R5" s="836"/>
      <c r="S5" s="836"/>
      <c r="T5" s="836"/>
      <c r="U5" s="836"/>
    </row>
    <row r="6" spans="1:21" ht="13.5" customHeight="1">
      <c r="A6" s="836"/>
      <c r="B6" s="836"/>
      <c r="C6" s="836"/>
      <c r="D6" s="836"/>
      <c r="E6" s="836"/>
      <c r="F6" s="836"/>
      <c r="G6" s="836"/>
      <c r="H6" s="836"/>
      <c r="I6" s="836"/>
      <c r="J6" s="836"/>
      <c r="K6" s="836"/>
      <c r="L6" s="836"/>
      <c r="M6" s="836"/>
      <c r="N6" s="836"/>
      <c r="O6" s="836"/>
      <c r="P6" s="836"/>
      <c r="Q6" s="836"/>
      <c r="R6" s="836"/>
      <c r="S6" s="836"/>
      <c r="T6" s="836"/>
      <c r="U6" s="836"/>
    </row>
    <row r="7" spans="1:21" ht="13.5" customHeight="1">
      <c r="A7" s="836"/>
      <c r="B7" s="836"/>
      <c r="C7" s="836"/>
      <c r="D7" s="836"/>
      <c r="E7" s="836"/>
      <c r="F7" s="836"/>
      <c r="G7" s="836"/>
      <c r="H7" s="836"/>
      <c r="I7" s="836"/>
      <c r="J7" s="836"/>
      <c r="K7" s="836"/>
      <c r="L7" s="836"/>
      <c r="M7" s="836"/>
      <c r="N7" s="836"/>
      <c r="O7" s="836"/>
      <c r="P7" s="836"/>
      <c r="Q7" s="836"/>
      <c r="R7" s="836"/>
      <c r="S7" s="836"/>
      <c r="T7" s="836"/>
      <c r="U7" s="836"/>
    </row>
    <row r="8" spans="1:21" ht="13.5" customHeight="1">
      <c r="A8" s="836"/>
      <c r="B8" s="836"/>
      <c r="C8" s="836"/>
      <c r="D8" s="836"/>
      <c r="E8" s="836"/>
      <c r="F8" s="836"/>
      <c r="G8" s="836"/>
      <c r="H8" s="836"/>
      <c r="I8" s="836"/>
      <c r="J8" s="836"/>
      <c r="K8" s="836"/>
      <c r="L8" s="836"/>
      <c r="M8" s="836"/>
      <c r="N8" s="836"/>
      <c r="O8" s="836"/>
      <c r="P8" s="836"/>
      <c r="Q8" s="836"/>
      <c r="R8" s="836"/>
      <c r="S8" s="836"/>
      <c r="T8" s="836"/>
      <c r="U8" s="836"/>
    </row>
    <row r="9" spans="1:21" ht="13.5" customHeight="1">
      <c r="A9" s="836"/>
      <c r="B9" s="836"/>
      <c r="C9" s="836"/>
      <c r="D9" s="836"/>
      <c r="E9" s="836"/>
      <c r="F9" s="836"/>
      <c r="G9" s="836"/>
      <c r="H9" s="836"/>
      <c r="I9" s="836"/>
      <c r="J9" s="836"/>
      <c r="K9" s="836"/>
      <c r="L9" s="836"/>
      <c r="M9" s="836"/>
      <c r="N9" s="836"/>
      <c r="O9" s="836"/>
      <c r="P9" s="836"/>
      <c r="Q9" s="836"/>
      <c r="R9" s="836"/>
      <c r="S9" s="836"/>
      <c r="T9" s="836"/>
      <c r="U9" s="836"/>
    </row>
    <row r="10" spans="1:21" ht="13.5" customHeight="1">
      <c r="A10" s="836"/>
      <c r="B10" s="836"/>
      <c r="C10" s="836"/>
      <c r="D10" s="836"/>
      <c r="E10" s="836"/>
      <c r="F10" s="836"/>
      <c r="G10" s="836"/>
      <c r="H10" s="836"/>
      <c r="I10" s="836"/>
      <c r="J10" s="836"/>
      <c r="K10" s="836"/>
      <c r="L10" s="836"/>
      <c r="M10" s="836"/>
      <c r="N10" s="836"/>
      <c r="O10" s="836"/>
      <c r="P10" s="836"/>
      <c r="Q10" s="836"/>
      <c r="R10" s="836"/>
      <c r="S10" s="836"/>
      <c r="T10" s="836"/>
      <c r="U10" s="836"/>
    </row>
    <row r="11" spans="1:21" ht="13.5" customHeight="1">
      <c r="A11" s="836"/>
      <c r="B11" s="836"/>
      <c r="C11" s="836"/>
      <c r="D11" s="836"/>
      <c r="E11" s="836"/>
      <c r="F11" s="836"/>
      <c r="G11" s="836"/>
      <c r="H11" s="836"/>
      <c r="I11" s="836"/>
      <c r="J11" s="836"/>
      <c r="K11" s="836"/>
      <c r="L11" s="836"/>
      <c r="M11" s="836"/>
      <c r="N11" s="836"/>
      <c r="O11" s="836"/>
      <c r="P11" s="836"/>
      <c r="Q11" s="836"/>
      <c r="R11" s="836"/>
      <c r="S11" s="836"/>
      <c r="T11" s="836"/>
      <c r="U11" s="836"/>
    </row>
    <row r="12" spans="1:21" ht="13.5" customHeight="1">
      <c r="A12" s="836"/>
      <c r="B12" s="836"/>
      <c r="C12" s="836"/>
      <c r="D12" s="836"/>
      <c r="E12" s="836"/>
      <c r="F12" s="836"/>
      <c r="G12" s="836"/>
      <c r="H12" s="836"/>
      <c r="I12" s="836"/>
      <c r="J12" s="836"/>
      <c r="K12" s="836"/>
      <c r="L12" s="836"/>
      <c r="M12" s="836"/>
      <c r="N12" s="836"/>
      <c r="O12" s="836"/>
      <c r="P12" s="836"/>
      <c r="Q12" s="836"/>
      <c r="R12" s="836"/>
      <c r="S12" s="836"/>
      <c r="T12" s="836"/>
      <c r="U12" s="836"/>
    </row>
    <row r="13" spans="1:21" ht="13.5" customHeight="1">
      <c r="A13" s="836"/>
      <c r="B13" s="836"/>
      <c r="C13" s="836"/>
      <c r="D13" s="836"/>
      <c r="E13" s="836"/>
      <c r="F13" s="836"/>
      <c r="G13" s="836"/>
      <c r="H13" s="836"/>
      <c r="I13" s="836"/>
      <c r="J13" s="836"/>
      <c r="K13" s="836"/>
      <c r="L13" s="836"/>
      <c r="M13" s="836"/>
      <c r="N13" s="836"/>
      <c r="O13" s="836"/>
      <c r="P13" s="836"/>
      <c r="Q13" s="836"/>
      <c r="R13" s="836"/>
      <c r="S13" s="836"/>
      <c r="T13" s="836"/>
      <c r="U13" s="836"/>
    </row>
    <row r="14" spans="1:21" ht="13.5" customHeight="1">
      <c r="A14" s="836"/>
      <c r="B14" s="836"/>
      <c r="C14" s="836"/>
      <c r="D14" s="836"/>
      <c r="E14" s="836"/>
      <c r="F14" s="836"/>
      <c r="G14" s="836"/>
      <c r="H14" s="836"/>
      <c r="I14" s="836"/>
      <c r="J14" s="836"/>
      <c r="K14" s="836"/>
      <c r="L14" s="836"/>
      <c r="M14" s="836"/>
      <c r="N14" s="836"/>
      <c r="O14" s="836"/>
      <c r="P14" s="836"/>
      <c r="Q14" s="836"/>
      <c r="R14" s="836"/>
      <c r="S14" s="836"/>
      <c r="T14" s="836"/>
      <c r="U14" s="836"/>
    </row>
    <row r="15" spans="1:21" ht="13.5" customHeight="1">
      <c r="A15" s="836"/>
      <c r="B15" s="836"/>
      <c r="C15" s="836"/>
      <c r="D15" s="836"/>
      <c r="E15" s="836"/>
      <c r="F15" s="836"/>
      <c r="G15" s="836"/>
      <c r="H15" s="836"/>
      <c r="I15" s="836"/>
      <c r="J15" s="836"/>
      <c r="K15" s="836"/>
      <c r="L15" s="836"/>
      <c r="M15" s="836"/>
      <c r="N15" s="836"/>
      <c r="O15" s="836"/>
      <c r="P15" s="836"/>
      <c r="Q15" s="836"/>
      <c r="R15" s="836"/>
      <c r="S15" s="836"/>
      <c r="T15" s="836"/>
      <c r="U15" s="836"/>
    </row>
    <row r="16" spans="1:21" ht="13.5" customHeight="1">
      <c r="A16" s="836"/>
      <c r="B16" s="836"/>
      <c r="C16" s="836"/>
      <c r="D16" s="836"/>
      <c r="E16" s="836"/>
      <c r="F16" s="836"/>
      <c r="G16" s="836"/>
      <c r="H16" s="836"/>
      <c r="I16" s="836"/>
      <c r="J16" s="836"/>
      <c r="K16" s="836"/>
      <c r="L16" s="836"/>
      <c r="M16" s="836"/>
      <c r="N16" s="836"/>
      <c r="O16" s="836"/>
      <c r="P16" s="836"/>
      <c r="Q16" s="836"/>
      <c r="R16" s="836"/>
      <c r="S16" s="836"/>
      <c r="T16" s="836"/>
      <c r="U16" s="836"/>
    </row>
    <row r="17" spans="1:21" ht="13.5" customHeight="1">
      <c r="A17" s="836"/>
      <c r="B17" s="836"/>
      <c r="C17" s="836"/>
      <c r="D17" s="836"/>
      <c r="E17" s="836"/>
      <c r="F17" s="836"/>
      <c r="G17" s="836"/>
      <c r="H17" s="836"/>
      <c r="I17" s="836"/>
      <c r="J17" s="836"/>
      <c r="K17" s="836"/>
      <c r="L17" s="836"/>
      <c r="M17" s="836"/>
      <c r="N17" s="836"/>
      <c r="O17" s="836"/>
      <c r="P17" s="836"/>
      <c r="Q17" s="836"/>
      <c r="R17" s="836"/>
      <c r="S17" s="836"/>
      <c r="T17" s="836"/>
      <c r="U17" s="836"/>
    </row>
    <row r="18" spans="1:21" ht="13.5" customHeight="1">
      <c r="A18" s="836"/>
      <c r="B18" s="836"/>
      <c r="C18" s="836"/>
      <c r="D18" s="836"/>
      <c r="E18" s="836"/>
      <c r="F18" s="836"/>
      <c r="G18" s="836"/>
      <c r="H18" s="836"/>
      <c r="I18" s="836"/>
      <c r="J18" s="836"/>
      <c r="K18" s="836"/>
      <c r="L18" s="836"/>
      <c r="M18" s="836"/>
      <c r="N18" s="836"/>
      <c r="O18" s="836"/>
      <c r="P18" s="836"/>
      <c r="Q18" s="836"/>
      <c r="R18" s="836"/>
      <c r="S18" s="836"/>
      <c r="T18" s="836"/>
      <c r="U18" s="836"/>
    </row>
    <row r="19" spans="1:21" ht="13.5" customHeight="1">
      <c r="A19" s="836"/>
      <c r="B19" s="836"/>
      <c r="C19" s="836"/>
      <c r="D19" s="836"/>
      <c r="E19" s="836"/>
      <c r="F19" s="836"/>
      <c r="G19" s="836"/>
      <c r="H19" s="836"/>
      <c r="I19" s="836"/>
      <c r="J19" s="836"/>
      <c r="K19" s="836"/>
      <c r="L19" s="836"/>
      <c r="M19" s="836"/>
      <c r="N19" s="836"/>
      <c r="O19" s="836"/>
      <c r="P19" s="836"/>
      <c r="Q19" s="836"/>
      <c r="R19" s="836"/>
      <c r="S19" s="836"/>
      <c r="T19" s="836"/>
      <c r="U19" s="836"/>
    </row>
    <row r="20" spans="1:21" ht="13.5" customHeight="1">
      <c r="A20" s="836"/>
      <c r="B20" s="836"/>
      <c r="C20" s="836"/>
      <c r="D20" s="836"/>
      <c r="E20" s="836"/>
      <c r="F20" s="836"/>
      <c r="G20" s="836"/>
      <c r="H20" s="836"/>
      <c r="I20" s="836"/>
      <c r="J20" s="836"/>
      <c r="K20" s="836"/>
      <c r="L20" s="836"/>
      <c r="M20" s="836"/>
      <c r="N20" s="836"/>
      <c r="O20" s="836"/>
      <c r="P20" s="836"/>
      <c r="Q20" s="836"/>
      <c r="R20" s="836"/>
      <c r="S20" s="836"/>
      <c r="T20" s="836"/>
      <c r="U20" s="836"/>
    </row>
    <row r="21" spans="1:21" ht="13.5" customHeight="1">
      <c r="A21" s="836"/>
      <c r="B21" s="836"/>
      <c r="C21" s="836"/>
      <c r="D21" s="836"/>
      <c r="E21" s="836"/>
      <c r="F21" s="836"/>
      <c r="G21" s="836"/>
      <c r="H21" s="836"/>
      <c r="I21" s="836"/>
      <c r="J21" s="836"/>
      <c r="K21" s="836"/>
      <c r="L21" s="836"/>
      <c r="M21" s="836"/>
      <c r="N21" s="836"/>
      <c r="O21" s="836"/>
      <c r="P21" s="836"/>
      <c r="Q21" s="836"/>
      <c r="R21" s="836"/>
      <c r="S21" s="836"/>
      <c r="T21" s="836"/>
      <c r="U21" s="836"/>
    </row>
    <row r="22" spans="1:21" ht="13.5" customHeight="1">
      <c r="A22" s="836"/>
      <c r="B22" s="836"/>
      <c r="C22" s="836"/>
      <c r="D22" s="836"/>
      <c r="E22" s="836"/>
      <c r="F22" s="836"/>
      <c r="G22" s="836"/>
      <c r="H22" s="836"/>
      <c r="I22" s="836"/>
      <c r="J22" s="836"/>
      <c r="K22" s="836"/>
      <c r="L22" s="836"/>
      <c r="M22" s="836"/>
      <c r="N22" s="836"/>
      <c r="O22" s="836"/>
      <c r="P22" s="836"/>
      <c r="Q22" s="836"/>
      <c r="R22" s="836"/>
      <c r="S22" s="836"/>
      <c r="T22" s="836"/>
      <c r="U22" s="836"/>
    </row>
    <row r="23" spans="1:21" ht="13.5" customHeight="1">
      <c r="A23" s="836"/>
      <c r="B23" s="836"/>
      <c r="C23" s="836"/>
      <c r="D23" s="836"/>
      <c r="E23" s="836"/>
      <c r="F23" s="836"/>
      <c r="G23" s="836"/>
      <c r="H23" s="836"/>
      <c r="I23" s="836"/>
      <c r="J23" s="836"/>
      <c r="K23" s="836"/>
      <c r="L23" s="836"/>
      <c r="M23" s="836"/>
      <c r="N23" s="836"/>
      <c r="O23" s="836"/>
      <c r="P23" s="836"/>
      <c r="Q23" s="836"/>
      <c r="R23" s="836"/>
      <c r="S23" s="836"/>
      <c r="T23" s="836"/>
      <c r="U23" s="836"/>
    </row>
    <row r="24" spans="1:21" ht="13.5" customHeight="1">
      <c r="A24" s="836"/>
      <c r="B24" s="836"/>
      <c r="C24" s="836"/>
      <c r="D24" s="836"/>
      <c r="E24" s="836"/>
      <c r="F24" s="836"/>
      <c r="G24" s="836"/>
      <c r="H24" s="836"/>
      <c r="I24" s="836"/>
      <c r="J24" s="836"/>
      <c r="K24" s="836"/>
      <c r="L24" s="836"/>
      <c r="M24" s="836"/>
      <c r="N24" s="836"/>
      <c r="O24" s="836"/>
      <c r="P24" s="836"/>
      <c r="Q24" s="836"/>
      <c r="R24" s="836"/>
      <c r="S24" s="836"/>
      <c r="T24" s="836"/>
      <c r="U24" s="836"/>
    </row>
    <row r="25" spans="1:21" ht="13.5" customHeight="1">
      <c r="A25" s="836"/>
      <c r="B25" s="836"/>
      <c r="C25" s="836"/>
      <c r="D25" s="836"/>
      <c r="E25" s="836"/>
      <c r="F25" s="836"/>
      <c r="G25" s="836"/>
      <c r="H25" s="836"/>
      <c r="I25" s="836"/>
      <c r="J25" s="836"/>
      <c r="K25" s="836"/>
      <c r="L25" s="836"/>
      <c r="M25" s="836"/>
      <c r="N25" s="836"/>
      <c r="O25" s="836"/>
      <c r="P25" s="836"/>
      <c r="Q25" s="836"/>
      <c r="R25" s="836"/>
      <c r="S25" s="836"/>
      <c r="T25" s="836"/>
      <c r="U25" s="836"/>
    </row>
    <row r="26" spans="1:21" ht="13.5" customHeight="1">
      <c r="A26" s="836"/>
      <c r="B26" s="836"/>
      <c r="C26" s="836"/>
      <c r="D26" s="836"/>
      <c r="E26" s="836"/>
      <c r="F26" s="836"/>
      <c r="G26" s="836"/>
      <c r="H26" s="836"/>
      <c r="I26" s="836"/>
      <c r="J26" s="836"/>
      <c r="K26" s="836"/>
      <c r="L26" s="836"/>
      <c r="M26" s="836"/>
      <c r="N26" s="836"/>
      <c r="O26" s="836"/>
      <c r="P26" s="836"/>
      <c r="Q26" s="836"/>
      <c r="R26" s="836"/>
      <c r="S26" s="836"/>
      <c r="T26" s="836"/>
      <c r="U26" s="836"/>
    </row>
    <row r="27" spans="1:21" ht="13.5" customHeight="1">
      <c r="A27" s="836"/>
      <c r="B27" s="836"/>
      <c r="C27" s="836"/>
      <c r="D27" s="836"/>
      <c r="E27" s="836"/>
      <c r="F27" s="836"/>
      <c r="G27" s="836"/>
      <c r="H27" s="836"/>
      <c r="I27" s="836"/>
      <c r="J27" s="836"/>
      <c r="K27" s="836"/>
      <c r="L27" s="836"/>
      <c r="M27" s="836"/>
      <c r="N27" s="836"/>
      <c r="O27" s="836"/>
      <c r="P27" s="836"/>
      <c r="Q27" s="836"/>
      <c r="R27" s="836"/>
      <c r="S27" s="836"/>
      <c r="T27" s="836"/>
      <c r="U27" s="836"/>
    </row>
    <row r="28" spans="1:21" ht="13.5" customHeight="1">
      <c r="A28" s="836"/>
      <c r="B28" s="836"/>
      <c r="C28" s="836"/>
      <c r="D28" s="836"/>
      <c r="E28" s="836"/>
      <c r="F28" s="836"/>
      <c r="G28" s="836"/>
      <c r="H28" s="836"/>
      <c r="I28" s="836"/>
      <c r="J28" s="836"/>
      <c r="K28" s="836"/>
      <c r="L28" s="836"/>
      <c r="M28" s="836"/>
      <c r="N28" s="836"/>
      <c r="O28" s="836"/>
      <c r="P28" s="836"/>
      <c r="Q28" s="836"/>
      <c r="R28" s="836"/>
      <c r="S28" s="836"/>
      <c r="T28" s="836"/>
      <c r="U28" s="836"/>
    </row>
    <row r="29" spans="1:21" ht="13.5" customHeight="1">
      <c r="A29" s="836"/>
      <c r="B29" s="836"/>
      <c r="C29" s="836"/>
      <c r="D29" s="836"/>
      <c r="E29" s="836"/>
      <c r="F29" s="836"/>
      <c r="G29" s="836"/>
      <c r="H29" s="836"/>
      <c r="I29" s="836"/>
      <c r="J29" s="836"/>
      <c r="K29" s="836"/>
      <c r="L29" s="836"/>
      <c r="M29" s="836"/>
      <c r="N29" s="836"/>
      <c r="O29" s="836"/>
      <c r="P29" s="836"/>
      <c r="Q29" s="836"/>
      <c r="R29" s="836"/>
      <c r="S29" s="836"/>
      <c r="T29" s="836"/>
      <c r="U29" s="836"/>
    </row>
    <row r="30" spans="1:21" ht="13.5" customHeight="1">
      <c r="A30" s="836"/>
      <c r="B30" s="836"/>
      <c r="C30" s="836"/>
      <c r="D30" s="836"/>
      <c r="E30" s="836"/>
      <c r="F30" s="836"/>
      <c r="G30" s="836"/>
      <c r="H30" s="836"/>
      <c r="I30" s="836"/>
      <c r="J30" s="836"/>
      <c r="K30" s="836"/>
      <c r="L30" s="836"/>
      <c r="M30" s="836"/>
      <c r="N30" s="836"/>
      <c r="O30" s="836"/>
      <c r="P30" s="836"/>
      <c r="Q30" s="836"/>
      <c r="R30" s="836"/>
      <c r="S30" s="836"/>
      <c r="T30" s="836"/>
      <c r="U30" s="836"/>
    </row>
    <row r="31" spans="1:21" ht="13.5" customHeight="1">
      <c r="A31" s="836"/>
      <c r="B31" s="836"/>
      <c r="C31" s="836"/>
      <c r="D31" s="836"/>
      <c r="E31" s="836"/>
      <c r="F31" s="836"/>
      <c r="G31" s="836"/>
      <c r="H31" s="836"/>
      <c r="I31" s="836"/>
      <c r="J31" s="836"/>
      <c r="K31" s="836"/>
      <c r="L31" s="836"/>
      <c r="M31" s="836"/>
      <c r="N31" s="836"/>
      <c r="O31" s="836"/>
      <c r="P31" s="836"/>
      <c r="Q31" s="836"/>
      <c r="R31" s="836"/>
      <c r="S31" s="836"/>
      <c r="T31" s="836"/>
      <c r="U31" s="836"/>
    </row>
    <row r="32" spans="1:21" ht="13.5" customHeight="1">
      <c r="A32" s="836"/>
      <c r="B32" s="836"/>
      <c r="C32" s="836"/>
      <c r="D32" s="836"/>
      <c r="E32" s="836"/>
      <c r="F32" s="836"/>
      <c r="G32" s="836"/>
      <c r="H32" s="836"/>
      <c r="I32" s="836"/>
      <c r="J32" s="836"/>
      <c r="K32" s="836"/>
      <c r="L32" s="836"/>
      <c r="M32" s="836"/>
      <c r="N32" s="836"/>
      <c r="O32" s="836"/>
      <c r="P32" s="836"/>
      <c r="Q32" s="836"/>
      <c r="R32" s="836"/>
      <c r="S32" s="836"/>
      <c r="T32" s="836"/>
      <c r="U32" s="836"/>
    </row>
    <row r="33" spans="1:21" ht="13.5" customHeight="1">
      <c r="A33" s="836"/>
      <c r="B33" s="836"/>
      <c r="C33" s="836"/>
      <c r="D33" s="836"/>
      <c r="E33" s="836"/>
      <c r="F33" s="836"/>
      <c r="G33" s="836"/>
      <c r="H33" s="836"/>
      <c r="I33" s="836"/>
      <c r="J33" s="836"/>
      <c r="K33" s="836"/>
      <c r="L33" s="836"/>
      <c r="M33" s="836"/>
      <c r="N33" s="836"/>
      <c r="O33" s="836"/>
      <c r="P33" s="836"/>
      <c r="Q33" s="836"/>
      <c r="R33" s="836"/>
      <c r="S33" s="836"/>
      <c r="T33" s="836"/>
      <c r="U33" s="836"/>
    </row>
    <row r="34" spans="1:21" ht="13.5" customHeight="1">
      <c r="A34" s="836"/>
      <c r="B34" s="836"/>
      <c r="C34" s="836"/>
      <c r="D34" s="836"/>
      <c r="E34" s="836"/>
      <c r="F34" s="836"/>
      <c r="G34" s="836"/>
      <c r="H34" s="836"/>
      <c r="I34" s="836"/>
      <c r="J34" s="836"/>
      <c r="K34" s="836"/>
      <c r="L34" s="836"/>
      <c r="M34" s="836"/>
      <c r="N34" s="836"/>
      <c r="O34" s="836"/>
      <c r="P34" s="836"/>
      <c r="Q34" s="836"/>
      <c r="R34" s="836"/>
      <c r="S34" s="836"/>
      <c r="T34" s="836"/>
      <c r="U34" s="836"/>
    </row>
    <row r="35" spans="1:21" ht="13.5" customHeight="1">
      <c r="A35" s="836"/>
      <c r="B35" s="836"/>
      <c r="C35" s="836"/>
      <c r="D35" s="836"/>
      <c r="E35" s="836"/>
      <c r="F35" s="836"/>
      <c r="G35" s="836"/>
      <c r="H35" s="836"/>
      <c r="I35" s="836"/>
      <c r="J35" s="836"/>
      <c r="K35" s="836"/>
      <c r="L35" s="836"/>
      <c r="M35" s="836"/>
      <c r="N35" s="836"/>
      <c r="O35" s="836"/>
      <c r="P35" s="836"/>
      <c r="Q35" s="836"/>
      <c r="R35" s="836"/>
      <c r="S35" s="836"/>
      <c r="T35" s="836"/>
      <c r="U35" s="836"/>
    </row>
    <row r="36" spans="1:21" ht="13.5" customHeight="1">
      <c r="A36" s="836"/>
      <c r="B36" s="836"/>
      <c r="C36" s="836"/>
      <c r="D36" s="836"/>
      <c r="E36" s="836"/>
      <c r="F36" s="836"/>
      <c r="G36" s="836"/>
      <c r="H36" s="836"/>
      <c r="I36" s="836"/>
      <c r="J36" s="836"/>
      <c r="K36" s="836"/>
      <c r="L36" s="836"/>
      <c r="M36" s="836"/>
      <c r="N36" s="836"/>
      <c r="O36" s="836"/>
      <c r="P36" s="836"/>
      <c r="Q36" s="836"/>
      <c r="R36" s="836"/>
      <c r="S36" s="836"/>
      <c r="T36" s="836"/>
      <c r="U36" s="836"/>
    </row>
    <row r="37" spans="1:21" ht="13.5" customHeight="1">
      <c r="A37" s="836"/>
      <c r="B37" s="836"/>
      <c r="C37" s="836"/>
      <c r="D37" s="836"/>
      <c r="E37" s="836"/>
      <c r="F37" s="836"/>
      <c r="G37" s="836"/>
      <c r="H37" s="836"/>
      <c r="I37" s="836"/>
      <c r="J37" s="836"/>
      <c r="K37" s="836"/>
      <c r="L37" s="836"/>
      <c r="M37" s="836"/>
      <c r="N37" s="836"/>
      <c r="O37" s="836"/>
      <c r="P37" s="836"/>
      <c r="Q37" s="836"/>
      <c r="R37" s="836"/>
      <c r="S37" s="836"/>
      <c r="T37" s="836"/>
      <c r="U37" s="836"/>
    </row>
    <row r="38" spans="1:21" ht="13.5" customHeight="1">
      <c r="A38" s="836"/>
      <c r="B38" s="836"/>
      <c r="C38" s="836"/>
      <c r="D38" s="836"/>
      <c r="E38" s="836"/>
      <c r="F38" s="836"/>
      <c r="G38" s="836"/>
      <c r="H38" s="836"/>
      <c r="I38" s="836"/>
      <c r="J38" s="836"/>
      <c r="K38" s="836"/>
      <c r="L38" s="836"/>
      <c r="M38" s="836"/>
      <c r="N38" s="836"/>
      <c r="O38" s="836"/>
      <c r="P38" s="836"/>
      <c r="Q38" s="836"/>
      <c r="R38" s="836"/>
      <c r="S38" s="836"/>
      <c r="T38" s="836"/>
      <c r="U38" s="836"/>
    </row>
    <row r="39" spans="1:21" ht="13.5" customHeight="1">
      <c r="A39" s="836"/>
      <c r="B39" s="836"/>
      <c r="C39" s="836"/>
      <c r="D39" s="836"/>
      <c r="E39" s="836"/>
      <c r="F39" s="836"/>
      <c r="G39" s="836"/>
      <c r="H39" s="836"/>
      <c r="I39" s="836"/>
      <c r="J39" s="836"/>
      <c r="K39" s="836"/>
      <c r="L39" s="836"/>
      <c r="M39" s="836"/>
      <c r="N39" s="836"/>
      <c r="O39" s="836"/>
      <c r="P39" s="836"/>
      <c r="Q39" s="836"/>
      <c r="R39" s="836"/>
      <c r="S39" s="836"/>
      <c r="T39" s="836"/>
      <c r="U39" s="836"/>
    </row>
    <row r="40" spans="1:21" ht="13.5" customHeight="1">
      <c r="A40" s="836"/>
      <c r="B40" s="836"/>
      <c r="C40" s="836"/>
      <c r="D40" s="836"/>
      <c r="E40" s="836"/>
      <c r="F40" s="836"/>
      <c r="G40" s="836"/>
      <c r="H40" s="836"/>
      <c r="I40" s="836"/>
      <c r="J40" s="836"/>
      <c r="K40" s="836"/>
      <c r="L40" s="836"/>
      <c r="M40" s="836"/>
      <c r="N40" s="836"/>
      <c r="O40" s="836"/>
      <c r="P40" s="836"/>
      <c r="Q40" s="836"/>
      <c r="R40" s="836"/>
      <c r="S40" s="836"/>
      <c r="T40" s="836"/>
      <c r="U40" s="836"/>
    </row>
    <row r="41" spans="1:21" ht="13.5" customHeight="1">
      <c r="A41" s="836"/>
      <c r="B41" s="836"/>
      <c r="C41" s="836"/>
      <c r="D41" s="836"/>
      <c r="E41" s="836"/>
      <c r="F41" s="836"/>
      <c r="G41" s="836"/>
      <c r="H41" s="836"/>
      <c r="I41" s="836"/>
      <c r="J41" s="836"/>
      <c r="K41" s="836"/>
      <c r="L41" s="836"/>
      <c r="M41" s="836"/>
      <c r="N41" s="836"/>
      <c r="O41" s="836"/>
      <c r="P41" s="836"/>
      <c r="Q41" s="836"/>
      <c r="R41" s="836"/>
      <c r="S41" s="836"/>
      <c r="T41" s="836"/>
      <c r="U41" s="836"/>
    </row>
    <row r="42" spans="1:21" ht="13.5" customHeight="1">
      <c r="A42" s="836"/>
      <c r="B42" s="836"/>
      <c r="C42" s="836"/>
      <c r="D42" s="836"/>
      <c r="E42" s="836"/>
      <c r="F42" s="836"/>
      <c r="G42" s="836"/>
      <c r="H42" s="836"/>
      <c r="I42" s="836"/>
      <c r="J42" s="836"/>
      <c r="K42" s="836"/>
      <c r="L42" s="836"/>
      <c r="M42" s="836"/>
      <c r="N42" s="836"/>
      <c r="O42" s="836"/>
      <c r="P42" s="836"/>
      <c r="Q42" s="836"/>
      <c r="R42" s="836"/>
      <c r="S42" s="836"/>
      <c r="T42" s="836"/>
      <c r="U42" s="836"/>
    </row>
    <row r="43" spans="1:21" ht="30.75" customHeight="1">
      <c r="A43" s="836"/>
      <c r="B43" s="836"/>
      <c r="C43" s="836"/>
      <c r="D43" s="836"/>
      <c r="E43" s="836"/>
      <c r="F43" s="836"/>
      <c r="G43" s="836"/>
      <c r="H43" s="836"/>
      <c r="I43" s="836"/>
      <c r="J43" s="836"/>
      <c r="K43" s="836"/>
      <c r="L43" s="836"/>
      <c r="M43" s="836"/>
      <c r="N43" s="836"/>
      <c r="O43" s="923" t="s">
        <v>510</v>
      </c>
      <c r="P43" s="836"/>
      <c r="Q43" s="836"/>
      <c r="R43" s="836"/>
      <c r="S43" s="836"/>
      <c r="T43" s="836"/>
      <c r="U43" s="836"/>
    </row>
    <row r="44" spans="1:21" ht="30.75" customHeight="1">
      <c r="A44" s="836"/>
      <c r="B44" s="891" t="s">
        <v>511</v>
      </c>
      <c r="C44" s="897"/>
      <c r="D44" s="897"/>
      <c r="E44" s="907"/>
      <c r="F44" s="907"/>
      <c r="G44" s="907"/>
      <c r="H44" s="907"/>
      <c r="I44" s="907"/>
      <c r="J44" s="911" t="s">
        <v>46</v>
      </c>
      <c r="K44" s="915" t="s">
        <v>317</v>
      </c>
      <c r="L44" s="919" t="s">
        <v>273</v>
      </c>
      <c r="M44" s="919" t="s">
        <v>126</v>
      </c>
      <c r="N44" s="919" t="s">
        <v>21</v>
      </c>
      <c r="O44" s="924" t="s">
        <v>504</v>
      </c>
      <c r="P44" s="836"/>
      <c r="Q44" s="836"/>
      <c r="R44" s="836"/>
      <c r="S44" s="836"/>
      <c r="T44" s="836"/>
      <c r="U44" s="836"/>
    </row>
    <row r="45" spans="1:21" ht="30.75" customHeight="1">
      <c r="A45" s="836"/>
      <c r="B45" s="892" t="s">
        <v>512</v>
      </c>
      <c r="C45" s="898"/>
      <c r="D45" s="903"/>
      <c r="E45" s="908" t="s">
        <v>438</v>
      </c>
      <c r="F45" s="908"/>
      <c r="G45" s="908"/>
      <c r="H45" s="908"/>
      <c r="I45" s="908"/>
      <c r="J45" s="912"/>
      <c r="K45" s="916">
        <v>595</v>
      </c>
      <c r="L45" s="920">
        <v>658</v>
      </c>
      <c r="M45" s="920">
        <v>629</v>
      </c>
      <c r="N45" s="920">
        <v>595</v>
      </c>
      <c r="O45" s="925">
        <v>611</v>
      </c>
      <c r="P45" s="836"/>
      <c r="Q45" s="836"/>
      <c r="R45" s="836"/>
      <c r="S45" s="836"/>
      <c r="T45" s="836"/>
      <c r="U45" s="836"/>
    </row>
    <row r="46" spans="1:21" ht="30.75" customHeight="1">
      <c r="A46" s="836"/>
      <c r="B46" s="893"/>
      <c r="C46" s="899"/>
      <c r="D46" s="904"/>
      <c r="E46" s="909" t="s">
        <v>434</v>
      </c>
      <c r="F46" s="909"/>
      <c r="G46" s="909"/>
      <c r="H46" s="909"/>
      <c r="I46" s="909"/>
      <c r="J46" s="913"/>
      <c r="K46" s="917" t="s">
        <v>42</v>
      </c>
      <c r="L46" s="921" t="s">
        <v>42</v>
      </c>
      <c r="M46" s="921" t="s">
        <v>42</v>
      </c>
      <c r="N46" s="921" t="s">
        <v>42</v>
      </c>
      <c r="O46" s="926" t="s">
        <v>42</v>
      </c>
      <c r="P46" s="836"/>
      <c r="Q46" s="836"/>
      <c r="R46" s="836"/>
      <c r="S46" s="836"/>
      <c r="T46" s="836"/>
      <c r="U46" s="836"/>
    </row>
    <row r="47" spans="1:21" ht="30.75" customHeight="1">
      <c r="A47" s="836"/>
      <c r="B47" s="893"/>
      <c r="C47" s="899"/>
      <c r="D47" s="904"/>
      <c r="E47" s="909" t="s">
        <v>513</v>
      </c>
      <c r="F47" s="909"/>
      <c r="G47" s="909"/>
      <c r="H47" s="909"/>
      <c r="I47" s="909"/>
      <c r="J47" s="913"/>
      <c r="K47" s="917" t="s">
        <v>42</v>
      </c>
      <c r="L47" s="921" t="s">
        <v>42</v>
      </c>
      <c r="M47" s="921" t="s">
        <v>42</v>
      </c>
      <c r="N47" s="921" t="s">
        <v>42</v>
      </c>
      <c r="O47" s="926" t="s">
        <v>42</v>
      </c>
      <c r="P47" s="836"/>
      <c r="Q47" s="836"/>
      <c r="R47" s="836"/>
      <c r="S47" s="836"/>
      <c r="T47" s="836"/>
      <c r="U47" s="836"/>
    </row>
    <row r="48" spans="1:21" ht="30.75" customHeight="1">
      <c r="A48" s="836"/>
      <c r="B48" s="893"/>
      <c r="C48" s="899"/>
      <c r="D48" s="904"/>
      <c r="E48" s="909" t="s">
        <v>514</v>
      </c>
      <c r="F48" s="909"/>
      <c r="G48" s="909"/>
      <c r="H48" s="909"/>
      <c r="I48" s="909"/>
      <c r="J48" s="913"/>
      <c r="K48" s="917">
        <v>142</v>
      </c>
      <c r="L48" s="921">
        <v>136</v>
      </c>
      <c r="M48" s="921">
        <v>132</v>
      </c>
      <c r="N48" s="921">
        <v>130</v>
      </c>
      <c r="O48" s="926">
        <v>132</v>
      </c>
      <c r="P48" s="836"/>
      <c r="Q48" s="836"/>
      <c r="R48" s="836"/>
      <c r="S48" s="836"/>
      <c r="T48" s="836"/>
      <c r="U48" s="836"/>
    </row>
    <row r="49" spans="1:21" ht="30.75" customHeight="1">
      <c r="A49" s="836"/>
      <c r="B49" s="893"/>
      <c r="C49" s="899"/>
      <c r="D49" s="904"/>
      <c r="E49" s="909" t="s">
        <v>515</v>
      </c>
      <c r="F49" s="909"/>
      <c r="G49" s="909"/>
      <c r="H49" s="909"/>
      <c r="I49" s="909"/>
      <c r="J49" s="913"/>
      <c r="K49" s="917">
        <v>156</v>
      </c>
      <c r="L49" s="921">
        <v>155</v>
      </c>
      <c r="M49" s="921">
        <v>130</v>
      </c>
      <c r="N49" s="921">
        <v>116</v>
      </c>
      <c r="O49" s="926">
        <v>63</v>
      </c>
      <c r="P49" s="836"/>
      <c r="Q49" s="836"/>
      <c r="R49" s="836"/>
      <c r="S49" s="836"/>
      <c r="T49" s="836"/>
      <c r="U49" s="836"/>
    </row>
    <row r="50" spans="1:21" ht="30.75" customHeight="1">
      <c r="A50" s="836"/>
      <c r="B50" s="893"/>
      <c r="C50" s="899"/>
      <c r="D50" s="904"/>
      <c r="E50" s="909" t="s">
        <v>162</v>
      </c>
      <c r="F50" s="909"/>
      <c r="G50" s="909"/>
      <c r="H50" s="909"/>
      <c r="I50" s="909"/>
      <c r="J50" s="913"/>
      <c r="K50" s="917">
        <v>4</v>
      </c>
      <c r="L50" s="921">
        <v>3</v>
      </c>
      <c r="M50" s="921">
        <v>4</v>
      </c>
      <c r="N50" s="921">
        <v>3</v>
      </c>
      <c r="O50" s="926">
        <v>2</v>
      </c>
      <c r="P50" s="836"/>
      <c r="Q50" s="836"/>
      <c r="R50" s="836"/>
      <c r="S50" s="836"/>
      <c r="T50" s="836"/>
      <c r="U50" s="836"/>
    </row>
    <row r="51" spans="1:21" ht="30.75" customHeight="1">
      <c r="A51" s="836"/>
      <c r="B51" s="894"/>
      <c r="C51" s="900"/>
      <c r="D51" s="905"/>
      <c r="E51" s="909" t="s">
        <v>365</v>
      </c>
      <c r="F51" s="909"/>
      <c r="G51" s="909"/>
      <c r="H51" s="909"/>
      <c r="I51" s="909"/>
      <c r="J51" s="913"/>
      <c r="K51" s="917" t="s">
        <v>42</v>
      </c>
      <c r="L51" s="921" t="s">
        <v>42</v>
      </c>
      <c r="M51" s="921" t="s">
        <v>42</v>
      </c>
      <c r="N51" s="921" t="s">
        <v>42</v>
      </c>
      <c r="O51" s="926" t="s">
        <v>42</v>
      </c>
      <c r="P51" s="836"/>
      <c r="Q51" s="836"/>
      <c r="R51" s="836"/>
      <c r="S51" s="836"/>
      <c r="T51" s="836"/>
      <c r="U51" s="836"/>
    </row>
    <row r="52" spans="1:21" ht="30.75" customHeight="1">
      <c r="A52" s="836"/>
      <c r="B52" s="895" t="s">
        <v>320</v>
      </c>
      <c r="C52" s="901"/>
      <c r="D52" s="905"/>
      <c r="E52" s="909" t="s">
        <v>516</v>
      </c>
      <c r="F52" s="909"/>
      <c r="G52" s="909"/>
      <c r="H52" s="909"/>
      <c r="I52" s="909"/>
      <c r="J52" s="913"/>
      <c r="K52" s="917">
        <v>565</v>
      </c>
      <c r="L52" s="921">
        <v>679</v>
      </c>
      <c r="M52" s="921">
        <v>638</v>
      </c>
      <c r="N52" s="921">
        <v>613</v>
      </c>
      <c r="O52" s="926">
        <v>598</v>
      </c>
      <c r="P52" s="836"/>
      <c r="Q52" s="836"/>
      <c r="R52" s="836"/>
      <c r="S52" s="836"/>
      <c r="T52" s="836"/>
      <c r="U52" s="836"/>
    </row>
    <row r="53" spans="1:21" ht="30.75" customHeight="1">
      <c r="A53" s="836"/>
      <c r="B53" s="896" t="s">
        <v>163</v>
      </c>
      <c r="C53" s="902"/>
      <c r="D53" s="906"/>
      <c r="E53" s="910" t="s">
        <v>517</v>
      </c>
      <c r="F53" s="910"/>
      <c r="G53" s="910"/>
      <c r="H53" s="910"/>
      <c r="I53" s="910"/>
      <c r="J53" s="914"/>
      <c r="K53" s="918">
        <v>332</v>
      </c>
      <c r="L53" s="922">
        <v>273</v>
      </c>
      <c r="M53" s="922">
        <v>257</v>
      </c>
      <c r="N53" s="922">
        <v>231</v>
      </c>
      <c r="O53" s="927">
        <v>210</v>
      </c>
      <c r="P53" s="836"/>
      <c r="Q53" s="836"/>
      <c r="R53" s="836"/>
      <c r="S53" s="836"/>
      <c r="T53" s="836"/>
      <c r="U53" s="836"/>
    </row>
    <row r="54" spans="1:21" ht="24" customHeight="1">
      <c r="A54" s="836"/>
      <c r="B54" s="868" t="s">
        <v>518</v>
      </c>
      <c r="C54" s="836"/>
      <c r="D54" s="836"/>
      <c r="E54" s="836"/>
      <c r="F54" s="836"/>
      <c r="G54" s="836"/>
      <c r="H54" s="836"/>
      <c r="I54" s="836"/>
      <c r="J54" s="836"/>
      <c r="K54" s="836"/>
      <c r="L54" s="836"/>
      <c r="M54" s="836"/>
      <c r="N54" s="836"/>
      <c r="O54" s="836"/>
      <c r="P54" s="836"/>
      <c r="Q54" s="836"/>
      <c r="R54" s="836"/>
      <c r="S54" s="836"/>
      <c r="T54" s="836"/>
      <c r="U54" s="836"/>
    </row>
    <row r="55" spans="1:21" ht="24" customHeight="1">
      <c r="A55" s="836"/>
      <c r="B55" s="868" t="s">
        <v>483</v>
      </c>
      <c r="C55" s="836"/>
      <c r="D55" s="836"/>
      <c r="E55" s="836"/>
      <c r="F55" s="836"/>
      <c r="G55" s="836"/>
      <c r="H55" s="836"/>
      <c r="I55" s="836"/>
      <c r="J55" s="836"/>
      <c r="K55" s="836"/>
      <c r="L55" s="836"/>
      <c r="M55" s="836"/>
      <c r="N55" s="836"/>
      <c r="O55" s="836"/>
      <c r="P55" s="836"/>
      <c r="Q55" s="836"/>
      <c r="R55" s="836"/>
      <c r="S55" s="836"/>
      <c r="T55" s="836"/>
      <c r="U55" s="836"/>
    </row>
    <row r="56" spans="1:21" ht="24" customHeight="1">
      <c r="A56" s="836"/>
      <c r="B56" s="868" t="s">
        <v>325</v>
      </c>
      <c r="C56" s="836"/>
      <c r="D56" s="836"/>
      <c r="E56" s="836"/>
      <c r="F56" s="836"/>
      <c r="G56" s="836"/>
      <c r="H56" s="836"/>
      <c r="I56" s="836"/>
      <c r="J56" s="836"/>
      <c r="K56" s="836"/>
      <c r="L56" s="836"/>
      <c r="M56" s="836"/>
      <c r="N56" s="836"/>
      <c r="O56" s="836"/>
      <c r="P56" s="836"/>
      <c r="Q56" s="836"/>
      <c r="R56" s="836"/>
      <c r="S56" s="836"/>
      <c r="T56" s="836"/>
      <c r="U56" s="836"/>
    </row>
  </sheetData>
  <sheetProtection password="AD67"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22" type="Hiragana"/>
  <printOptions horizontalCentered="1" verticalCentered="1"/>
  <pageMargins left="0" right="0" top="0.19685039370078741" bottom="0" header="0" footer="0"/>
  <pageSetup paperSize="9" scale="62" fitToWidth="1" fitToHeight="1" orientation="portrait" usePrinterDefaults="1" blackAndWhite="1" horizontalDpi="300" verticalDpi="300" r:id="rId1"/>
  <headerFooter alignWithMargins="0">
    <oddFooter>&amp;C&amp;P/&amp;N</oddFooter>
  </headerFooter>
  <rowBreaks count="1" manualBreakCount="1">
    <brk id="56"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秋元　紀孝</cp:lastModifiedBy>
  <dcterms:created xsi:type="dcterms:W3CDTF">2018-04-18T08:09:49Z</dcterms:created>
  <dcterms:modified xsi:type="dcterms:W3CDTF">2018-04-18T08:09:49Z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2018-04-18T08:09:49Z</vt:filetime>
  </property>
</Properties>
</file>